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fileSharing userName="Lesley Ward" algorithmName="SHA-512" hashValue="dus2JPT99urTr99Bko9WqNbql/XS3oDgf8PMFhl5BacLLJyrAibAd3nWe4ZbKUb2q3r1Py05U+9fOLmiUFNKUg==" saltValue="CRaSHoGMzkqr6fFT0HjSMA==" spinCount="100000"/>
  <workbookPr codeName="ThisWorkbook" defaultThemeVersion="124226"/>
  <mc:AlternateContent xmlns:mc="http://schemas.openxmlformats.org/markup-compatibility/2006">
    <mc:Choice Requires="x15">
      <x15ac:absPath xmlns:x15ac="http://schemas.microsoft.com/office/spreadsheetml/2010/11/ac" url="G:\My Drive\Procedures\Personal tax\Rental income\"/>
    </mc:Choice>
  </mc:AlternateContent>
  <xr:revisionPtr revIDLastSave="0" documentId="8_{CB24218B-72A9-4EB8-A0F8-D9CE918194E6}" xr6:coauthVersionLast="47" xr6:coauthVersionMax="47" xr10:uidLastSave="{00000000-0000-0000-0000-000000000000}"/>
  <bookViews>
    <workbookView xWindow="-120" yWindow="-120" windowWidth="29040" windowHeight="15840" tabRatio="770" xr2:uid="{00000000-000D-0000-FFFF-FFFF00000000}"/>
  </bookViews>
  <sheets>
    <sheet name="Control Sheet" sheetId="2" r:id="rId1"/>
    <sheet name="Data (2)" sheetId="14" state="hidden" r:id="rId2"/>
    <sheet name="Instructions" sheetId="7" r:id="rId3"/>
    <sheet name="Summary" sheetId="1" r:id="rId4"/>
    <sheet name="Property 1" sheetId="5" r:id="rId5"/>
    <sheet name="Property 2" sheetId="8" r:id="rId6"/>
    <sheet name="Property 3" sheetId="9" r:id="rId7"/>
    <sheet name="Property 4" sheetId="10" r:id="rId8"/>
    <sheet name="Property 5" sheetId="11" r:id="rId9"/>
    <sheet name="Property 6" sheetId="12" r:id="rId10"/>
    <sheet name="Property 7" sheetId="13" r:id="rId11"/>
    <sheet name="Data" sheetId="3" state="hidden" r:id="rId12"/>
  </sheets>
  <definedNames>
    <definedName name="_xlnm._FilterDatabase" localSheetId="4" hidden="1">'Property 1'!$A$1:$D$1</definedName>
    <definedName name="_xlnm._FilterDatabase" localSheetId="5" hidden="1">'Property 2'!$A$1:$D$1</definedName>
    <definedName name="_xlnm._FilterDatabase" localSheetId="6" hidden="1">'Property 3'!$A$1:$D$1</definedName>
    <definedName name="_xlnm._FilterDatabase" localSheetId="7" hidden="1">'Property 4'!$A$1:$D$1</definedName>
    <definedName name="_xlnm._FilterDatabase" localSheetId="8" hidden="1">'Property 5'!$A$1:$D$1</definedName>
    <definedName name="_xlnm._FilterDatabase" localSheetId="9" hidden="1">'Property 6'!$A$1:$D$1</definedName>
    <definedName name="_xlnm._FilterDatabase" localSheetId="10" hidden="1">'Property 7'!$A$1:$D$1</definedName>
    <definedName name="Category" localSheetId="1">'Data (2)'!$A$10:$A$19</definedName>
    <definedName name="Category">Data!$A$10:$A$19</definedName>
    <definedName name="Tax_Years" localSheetId="1">'Data (2)'!$A$2:$A$7</definedName>
    <definedName name="Tax_Years">Data!$A$2:$A$7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1" l="1"/>
  <c r="G45" i="1"/>
  <c r="F45" i="1"/>
  <c r="E45" i="1"/>
  <c r="D45" i="1"/>
  <c r="C45" i="1"/>
  <c r="H32" i="1"/>
  <c r="G32" i="1"/>
  <c r="F32" i="1"/>
  <c r="E32" i="1"/>
  <c r="D32" i="1"/>
  <c r="C32" i="1"/>
  <c r="H43" i="1"/>
  <c r="G43" i="1"/>
  <c r="F43" i="1"/>
  <c r="E43" i="1"/>
  <c r="D43" i="1"/>
  <c r="C43" i="1"/>
  <c r="H39" i="1"/>
  <c r="G39" i="1"/>
  <c r="F39" i="1"/>
  <c r="E39" i="1"/>
  <c r="D39" i="1"/>
  <c r="C39" i="1"/>
  <c r="H38" i="1"/>
  <c r="G38" i="1"/>
  <c r="F38" i="1"/>
  <c r="E38" i="1"/>
  <c r="D38" i="1"/>
  <c r="C38" i="1"/>
  <c r="H37" i="1"/>
  <c r="G37" i="1"/>
  <c r="F37" i="1"/>
  <c r="E37" i="1"/>
  <c r="D37" i="1"/>
  <c r="C37" i="1"/>
  <c r="H36" i="1"/>
  <c r="G36" i="1"/>
  <c r="F36" i="1"/>
  <c r="F41" i="1" s="1"/>
  <c r="E36" i="1"/>
  <c r="E41" i="1" s="1"/>
  <c r="D36" i="1"/>
  <c r="C36" i="1"/>
  <c r="H35" i="1"/>
  <c r="H41" i="1"/>
  <c r="G35" i="1"/>
  <c r="G41" i="1" s="1"/>
  <c r="F35" i="1"/>
  <c r="E35" i="1"/>
  <c r="D35" i="1"/>
  <c r="D41" i="1"/>
  <c r="C35" i="1"/>
  <c r="C41" i="1"/>
  <c r="H21" i="1"/>
  <c r="H20" i="1"/>
  <c r="H19" i="1"/>
  <c r="H18" i="1"/>
  <c r="H17" i="1"/>
  <c r="H16" i="1"/>
  <c r="H15" i="1"/>
  <c r="H14" i="1"/>
  <c r="H13" i="1"/>
  <c r="H23" i="1" s="1"/>
  <c r="H9" i="1"/>
  <c r="G21" i="1"/>
  <c r="G20" i="1"/>
  <c r="G19" i="1"/>
  <c r="G18" i="1"/>
  <c r="G17" i="1"/>
  <c r="G23" i="1" s="1"/>
  <c r="G16" i="1"/>
  <c r="G15" i="1"/>
  <c r="G14" i="1"/>
  <c r="G13" i="1"/>
  <c r="G9" i="1"/>
  <c r="F1" i="12" s="1"/>
  <c r="F21" i="1"/>
  <c r="F1" i="11" s="1"/>
  <c r="F20" i="1"/>
  <c r="F19" i="1"/>
  <c r="F18" i="1"/>
  <c r="F17" i="1"/>
  <c r="F16" i="1"/>
  <c r="F15" i="1"/>
  <c r="F23" i="1" s="1"/>
  <c r="F14" i="1"/>
  <c r="F13" i="1"/>
  <c r="F9" i="1"/>
  <c r="E21" i="1"/>
  <c r="E20" i="1"/>
  <c r="E19" i="1"/>
  <c r="E18" i="1"/>
  <c r="E17" i="1"/>
  <c r="E16" i="1"/>
  <c r="E15" i="1"/>
  <c r="E14" i="1"/>
  <c r="E13" i="1"/>
  <c r="E23" i="1" s="1"/>
  <c r="E9" i="1"/>
  <c r="D21" i="1"/>
  <c r="D20" i="1"/>
  <c r="D19" i="1"/>
  <c r="D18" i="1"/>
  <c r="D17" i="1"/>
  <c r="D16" i="1"/>
  <c r="D15" i="1"/>
  <c r="D14" i="1"/>
  <c r="D13" i="1"/>
  <c r="D23" i="1" s="1"/>
  <c r="D9" i="1"/>
  <c r="F1" i="9" s="1"/>
  <c r="C21" i="1"/>
  <c r="C20" i="1"/>
  <c r="C19" i="1"/>
  <c r="C18" i="1"/>
  <c r="C17" i="1"/>
  <c r="C16" i="1"/>
  <c r="C23" i="1" s="1"/>
  <c r="C15" i="1"/>
  <c r="F1" i="8" s="1"/>
  <c r="C14" i="1"/>
  <c r="C13" i="1"/>
  <c r="C9" i="1"/>
  <c r="B21" i="1"/>
  <c r="B39" i="1" s="1"/>
  <c r="B20" i="1"/>
  <c r="B38" i="1" s="1"/>
  <c r="B19" i="1"/>
  <c r="B37" i="1" s="1"/>
  <c r="B18" i="1"/>
  <c r="B17" i="1"/>
  <c r="B36" i="1" s="1"/>
  <c r="B16" i="1"/>
  <c r="B15" i="1"/>
  <c r="B14" i="1"/>
  <c r="B13" i="1"/>
  <c r="B9" i="1"/>
  <c r="B32" i="1" s="1"/>
  <c r="A10" i="2"/>
  <c r="H29" i="1"/>
  <c r="G29" i="1"/>
  <c r="F29" i="1"/>
  <c r="E29" i="1"/>
  <c r="D29" i="1"/>
  <c r="H25" i="1"/>
  <c r="G25" i="1"/>
  <c r="F25" i="1"/>
  <c r="E25" i="1"/>
  <c r="D25" i="1"/>
  <c r="C29" i="1"/>
  <c r="C25" i="1"/>
  <c r="N8" i="2"/>
  <c r="A39" i="1"/>
  <c r="A37" i="1"/>
  <c r="M8" i="2"/>
  <c r="D6" i="2" s="1"/>
  <c r="K8" i="2"/>
  <c r="L8" i="2" s="1"/>
  <c r="I8" i="2"/>
  <c r="J8" i="2" s="1"/>
  <c r="G8" i="2"/>
  <c r="H8" i="2" s="1"/>
  <c r="E8" i="2"/>
  <c r="F8" i="2" s="1"/>
  <c r="D8" i="2"/>
  <c r="A1" i="1" s="1"/>
  <c r="D3" i="2"/>
  <c r="B35" i="1" l="1"/>
  <c r="B41" i="1" s="1"/>
  <c r="B43" i="1" s="1"/>
  <c r="B48" i="1" s="1"/>
  <c r="F1" i="5"/>
  <c r="B23" i="1"/>
  <c r="B25" i="1" s="1"/>
  <c r="B29" i="1" s="1"/>
  <c r="B45" i="1" s="1"/>
  <c r="F1" i="13"/>
  <c r="F1" i="10"/>
  <c r="B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Lesley Ward</author>
  </authors>
  <commentList>
    <comment ref="B3" authorId="0" shapeId="0" xr:uid="{736999FC-DB81-4BA2-8C97-132445283878}">
      <text>
        <r>
          <rPr>
            <b/>
            <sz val="9"/>
            <color indexed="81"/>
            <rFont val="Tahoma"/>
            <family val="2"/>
          </rPr>
          <t>Lesley Ward:</t>
        </r>
        <r>
          <rPr>
            <sz val="9"/>
            <color indexed="81"/>
            <rFont val="Tahoma"/>
            <family val="2"/>
          </rPr>
          <t xml:space="preserve">
Alt+Enter to go to a different line</t>
        </r>
      </text>
    </comment>
    <comment ref="C3" authorId="0" shapeId="0" xr:uid="{00000000-0006-0000-0200-000002000000}">
      <text>
        <r>
          <rPr>
            <b/>
            <sz val="9"/>
            <color indexed="81"/>
            <rFont val="Tahoma"/>
            <family val="2"/>
          </rPr>
          <t>Lesley Ward:</t>
        </r>
        <r>
          <rPr>
            <sz val="9"/>
            <color indexed="81"/>
            <rFont val="Tahoma"/>
            <family val="2"/>
          </rPr>
          <t xml:space="preserve">
Alt+Enter to go to a different line</t>
        </r>
      </text>
    </comment>
    <comment ref="D3" authorId="0" shapeId="0" xr:uid="{00000000-0006-0000-0200-000003000000}">
      <text>
        <r>
          <rPr>
            <b/>
            <sz val="9"/>
            <color indexed="81"/>
            <rFont val="Tahoma"/>
            <family val="2"/>
          </rPr>
          <t>Lesley Ward:</t>
        </r>
        <r>
          <rPr>
            <sz val="9"/>
            <color indexed="81"/>
            <rFont val="Tahoma"/>
            <family val="2"/>
          </rPr>
          <t xml:space="preserve">
Alt+Enter to go to a different line</t>
        </r>
      </text>
    </comment>
    <comment ref="E3" authorId="0" shapeId="0" xr:uid="{00000000-0006-0000-0200-000004000000}">
      <text>
        <r>
          <rPr>
            <b/>
            <sz val="9"/>
            <color indexed="81"/>
            <rFont val="Tahoma"/>
            <family val="2"/>
          </rPr>
          <t>Lesley Ward:</t>
        </r>
        <r>
          <rPr>
            <sz val="9"/>
            <color indexed="81"/>
            <rFont val="Tahoma"/>
            <family val="2"/>
          </rPr>
          <t xml:space="preserve">
Alt+Enter to go to a different line</t>
        </r>
      </text>
    </comment>
    <comment ref="F3" authorId="0" shapeId="0" xr:uid="{00000000-0006-0000-0200-000005000000}">
      <text>
        <r>
          <rPr>
            <b/>
            <sz val="9"/>
            <color indexed="81"/>
            <rFont val="Tahoma"/>
            <family val="2"/>
          </rPr>
          <t>Lesley Ward:</t>
        </r>
        <r>
          <rPr>
            <sz val="9"/>
            <color indexed="81"/>
            <rFont val="Tahoma"/>
            <family val="2"/>
          </rPr>
          <t xml:space="preserve">
Alt+Enter to go to a different line</t>
        </r>
      </text>
    </comment>
    <comment ref="G3" authorId="0" shapeId="0" xr:uid="{00000000-0006-0000-0200-000006000000}">
      <text>
        <r>
          <rPr>
            <b/>
            <sz val="9"/>
            <color indexed="81"/>
            <rFont val="Tahoma"/>
            <family val="2"/>
          </rPr>
          <t>Lesley Ward:</t>
        </r>
        <r>
          <rPr>
            <sz val="9"/>
            <color indexed="81"/>
            <rFont val="Tahoma"/>
            <family val="2"/>
          </rPr>
          <t xml:space="preserve">
Alt+Enter to go to a different line</t>
        </r>
      </text>
    </comment>
    <comment ref="H3" authorId="0" shapeId="0" xr:uid="{00000000-0006-0000-0200-000007000000}">
      <text>
        <r>
          <rPr>
            <b/>
            <sz val="9"/>
            <color indexed="81"/>
            <rFont val="Tahoma"/>
            <family val="2"/>
          </rPr>
          <t>Lesley Ward:</t>
        </r>
        <r>
          <rPr>
            <sz val="9"/>
            <color indexed="81"/>
            <rFont val="Tahoma"/>
            <family val="2"/>
          </rPr>
          <t xml:space="preserve">
Alt+Enter to go to a different line</t>
        </r>
      </text>
    </comment>
  </commentList>
</comments>
</file>

<file path=xl/sharedStrings.xml><?xml version="1.0" encoding="utf-8"?>
<sst xmlns="http://schemas.openxmlformats.org/spreadsheetml/2006/main" count="108" uniqueCount="51">
  <si>
    <t>Property Address</t>
  </si>
  <si>
    <t>Expenses:</t>
  </si>
  <si>
    <t>Rent</t>
  </si>
  <si>
    <t>Water rates and council tax</t>
  </si>
  <si>
    <t>Insurance</t>
  </si>
  <si>
    <t>Ground rents</t>
  </si>
  <si>
    <t>Loan interest and other financial cost</t>
  </si>
  <si>
    <t>Legal, management &amp; other professional fees</t>
  </si>
  <si>
    <t>Cost of services provided</t>
  </si>
  <si>
    <t>Other allowable property expenses</t>
  </si>
  <si>
    <t>Net Profit/(Loss)</t>
  </si>
  <si>
    <t>Percentage of profit/(loss) for client</t>
  </si>
  <si>
    <t>Net profit/(loss) for client</t>
  </si>
  <si>
    <t>Net income for client</t>
  </si>
  <si>
    <t>Costs</t>
  </si>
  <si>
    <t>Total costs</t>
  </si>
  <si>
    <t>Net profit/(loss)</t>
  </si>
  <si>
    <t>Schedule A 1</t>
  </si>
  <si>
    <t>Client Name :</t>
  </si>
  <si>
    <t>UTR number:</t>
  </si>
  <si>
    <t>Tax Year For Tax Return:</t>
  </si>
  <si>
    <t>Is property furnished?</t>
  </si>
  <si>
    <t>Tax return analysis:</t>
  </si>
  <si>
    <t>Tax years</t>
  </si>
  <si>
    <t>Enter address</t>
  </si>
  <si>
    <t>Please enter percentage to be included on your tax return eg 50% if rental shared with someone else</t>
  </si>
  <si>
    <t>Rent, rates, insurance &amp; ground rent</t>
  </si>
  <si>
    <t>Property repairs, maintenance &amp; renewals</t>
  </si>
  <si>
    <t>Costs of services provided including wages</t>
  </si>
  <si>
    <t>Repairs, maintenance &amp; renewals (including fixtures &amp; furnishings)</t>
  </si>
  <si>
    <t>Rental Income</t>
  </si>
  <si>
    <t>Date</t>
  </si>
  <si>
    <t>Category</t>
  </si>
  <si>
    <t>Description</t>
  </si>
  <si>
    <t>Amount</t>
  </si>
  <si>
    <t>Property 1</t>
  </si>
  <si>
    <t>Property 2</t>
  </si>
  <si>
    <t>Property 3</t>
  </si>
  <si>
    <t>Property 4</t>
  </si>
  <si>
    <t>Property 5</t>
  </si>
  <si>
    <t>Property 6</t>
  </si>
  <si>
    <t>Property 7</t>
  </si>
  <si>
    <t>Enter property address on the Summary worksheet for each property</t>
  </si>
  <si>
    <t>Select whether property furnished or not on the Summary worksheet for each property</t>
  </si>
  <si>
    <t>Was property bought in the tax year?</t>
  </si>
  <si>
    <t>Was property sold in the tax year?</t>
  </si>
  <si>
    <t>Please provide documentation regarding any properties bought or sold durng the year. This is usually the completion statement detailing the purchase and sale etc.  Please also confirm the date(s) contracts were exchanged for the purchase and/or sale, together with details of any addtional costs on the property (e.g. improvement costs). We will then contact you separately if we require any further documentation</t>
  </si>
  <si>
    <t>Please enter all income and costs on worksheets Property 1 to Property 7 - all figures should be entered as positives</t>
  </si>
  <si>
    <t>Calculated</t>
  </si>
  <si>
    <t>Total difference</t>
  </si>
  <si>
    <t>Total profit/(loss)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</si>
</sst>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
    <numFmt numFmtId="165" formatCode="#,##0.00;[Red]\(#,##0.00\)"/>
    <numFmt numFmtId="166" formatCode="dd\ mmmm\ yyyy"/>
    <numFmt numFmtId="167" formatCode="dd/mm/yy;@"/>
  </numFmts>
  <fonts count="15" x14ac:knownFonts="1">
    <font>
      <sz val="10"/>
      <name val="Arial"/>
      <family val="2"/>
    </font>
    <font>
      <sz val="10"/>
      <name val="Arial"/>
      <family val="2"/>
    </font>
    <font>
      <b/>
      <sz val="10"/>
      <name val="Arial"/>
      <family val="2"/>
    </font>
    <font>
      <b/>
      <sz val="9"/>
      <color indexed="81"/>
      <name val="Tahoma"/>
      <family val="2"/>
    </font>
    <font>
      <sz val="9"/>
      <color indexed="81"/>
      <name val="Tahoma"/>
      <family val="2"/>
    </font>
    <font>
      <sz val="10"/>
      <color indexed="8"/>
      <name val="Arial"/>
      <family val="2"/>
    </font>
    <font>
      <sz val="11"/>
      <color indexed="8"/>
      <name val="Calibri"/>
      <family val="2"/>
    </font>
    <font>
      <sz val="11"/>
      <color theme="1"/>
      <name val="Calibri"/>
      <family val="2"/>
    </font>
    <font>
      <u/>
      <sz val="10"/>
      <color rgb="FF0000FF"/>
      <name val="Arial"/>
      <family val="2"/>
    </font>
    <font>
      <b/>
      <i/>
      <sz val="10"/>
      <name val="Arial"/>
      <family val="2"/>
    </font>
    <font>
      <b/>
      <i/>
      <sz val="10"/>
      <color indexed="12"/>
      <name val="Arial"/>
      <family val="2"/>
    </font>
    <font>
      <sz val="12"/>
      <name val="Times New Roman"/>
      <family val="1"/>
    </font>
    <font>
      <u/>
      <sz val="10"/>
      <color theme="10"/>
      <name val="Arial"/>
      <family val="2"/>
    </font>
    <font>
      <b/>
      <sz val="10"/>
      <color rgb="FFFF0000"/>
      <name val="Arial"/>
      <family val="2"/>
    </font>
    <font>
      <b/>
      <sz val="12"/>
      <color rgb="FFFF0000"/>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1">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
    <xf numFmtId="0" fontId="0"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xf numFmtId="165" fontId="1" fillId="0" borderId="0"/>
    <xf numFmtId="0" fontId="5" fillId="0" borderId="0">
      <alignment vertical="top"/>
    </xf>
    <xf numFmtId="0" fontId="5" fillId="0" borderId="0">
      <alignment vertical="top"/>
    </xf>
    <xf numFmtId="0" fontId="6" fillId="0" borderId="0"/>
    <xf numFmtId="0" fontId="1" fillId="0" borderId="0"/>
    <xf numFmtId="0" fontId="1" fillId="0" borderId="0"/>
    <xf numFmtId="0" fontId="5" fillId="0" borderId="0"/>
    <xf numFmtId="0" fontId="1" fillId="0" borderId="0">
      <alignment vertical="center"/>
    </xf>
    <xf numFmtId="0" fontId="7" fillId="0" borderId="0"/>
    <xf numFmtId="0" fontId="6"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6"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58">
    <xf numFmtId="0" fontId="0" fillId="0" borderId="0" xfId="0"/>
    <xf numFmtId="0" fontId="1" fillId="0" borderId="0" xfId="0" applyFont="1"/>
    <xf numFmtId="0" fontId="0" fillId="0" borderId="0" xfId="0" applyAlignment="1">
      <alignment horizontal="left"/>
    </xf>
    <xf numFmtId="0" fontId="8" fillId="0" borderId="3" xfId="0" applyFont="1" applyBorder="1" applyAlignment="1">
      <alignment horizontal="center"/>
    </xf>
    <xf numFmtId="0" fontId="9" fillId="0" borderId="0" xfId="0" applyFont="1"/>
    <xf numFmtId="0" fontId="10" fillId="0" borderId="0" xfId="0" applyFont="1" applyAlignment="1">
      <alignment horizontal="right"/>
    </xf>
    <xf numFmtId="14" fontId="0" fillId="0" borderId="0" xfId="0" applyNumberFormat="1"/>
    <xf numFmtId="0" fontId="1" fillId="0" borderId="0" xfId="0" applyFont="1" applyAlignment="1">
      <alignment vertical="center"/>
    </xf>
    <xf numFmtId="164" fontId="1" fillId="0" borderId="0" xfId="0" applyNumberFormat="1" applyFont="1"/>
    <xf numFmtId="164" fontId="0" fillId="0" borderId="0" xfId="0" applyNumberFormat="1"/>
    <xf numFmtId="0" fontId="1" fillId="0" borderId="0" xfId="0" applyFont="1" applyAlignment="1">
      <alignment horizontal="left"/>
    </xf>
    <xf numFmtId="0" fontId="2" fillId="0" borderId="0" xfId="0" applyFont="1"/>
    <xf numFmtId="0" fontId="11" fillId="0" borderId="0" xfId="10" applyFont="1"/>
    <xf numFmtId="14" fontId="11" fillId="0" borderId="0" xfId="10" applyNumberFormat="1" applyFont="1"/>
    <xf numFmtId="0" fontId="2" fillId="0" borderId="0" xfId="0" applyFont="1" applyAlignment="1" applyProtection="1">
      <alignment horizontal="left"/>
      <protection locked="0"/>
    </xf>
    <xf numFmtId="166" fontId="2" fillId="0" borderId="0" xfId="0" applyNumberFormat="1" applyFont="1" applyAlignment="1" applyProtection="1">
      <alignment horizontal="left"/>
      <protection locked="0"/>
    </xf>
    <xf numFmtId="0" fontId="0" fillId="0" borderId="0" xfId="0" applyAlignment="1">
      <alignment horizontal="left" wrapText="1"/>
    </xf>
    <xf numFmtId="167" fontId="0" fillId="5" borderId="0" xfId="0" applyNumberFormat="1" applyFill="1" applyAlignment="1" applyProtection="1">
      <alignment horizontal="left"/>
      <protection locked="0"/>
    </xf>
    <xf numFmtId="0" fontId="0" fillId="0" borderId="0" xfId="0" applyAlignment="1">
      <alignment horizontal="center"/>
    </xf>
    <xf numFmtId="0" fontId="12" fillId="0" borderId="0" xfId="36"/>
    <xf numFmtId="0" fontId="1" fillId="4" borderId="0" xfId="0" applyFont="1" applyFill="1" applyAlignment="1">
      <alignment horizontal="center"/>
    </xf>
    <xf numFmtId="164" fontId="1" fillId="0" borderId="0" xfId="0" applyNumberFormat="1" applyFont="1" applyAlignment="1">
      <alignment horizontal="center"/>
    </xf>
    <xf numFmtId="164" fontId="0" fillId="2" borderId="1" xfId="0" applyNumberFormat="1" applyFill="1" applyBorder="1" applyAlignment="1">
      <alignment horizontal="center"/>
    </xf>
    <xf numFmtId="164" fontId="2" fillId="2" borderId="2" xfId="0" applyNumberFormat="1" applyFont="1" applyFill="1" applyBorder="1" applyAlignment="1">
      <alignment horizontal="center"/>
    </xf>
    <xf numFmtId="0" fontId="0" fillId="6" borderId="4" xfId="0" applyFill="1" applyBorder="1" applyAlignment="1">
      <alignment horizontal="center"/>
    </xf>
    <xf numFmtId="0" fontId="0" fillId="3" borderId="4" xfId="0" applyFill="1" applyBorder="1" applyAlignment="1">
      <alignment horizontal="center"/>
    </xf>
    <xf numFmtId="0" fontId="0" fillId="3" borderId="4" xfId="0" applyFill="1" applyBorder="1" applyAlignment="1" applyProtection="1">
      <alignment horizontal="center" vertical="center" wrapText="1"/>
      <protection locked="0"/>
    </xf>
    <xf numFmtId="0" fontId="0" fillId="6" borderId="4"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6" borderId="7" xfId="0" applyFill="1" applyBorder="1" applyAlignment="1">
      <alignment horizontal="center"/>
    </xf>
    <xf numFmtId="164" fontId="0" fillId="6" borderId="6" xfId="0" applyNumberFormat="1" applyFill="1" applyBorder="1" applyAlignment="1">
      <alignment horizontal="center"/>
    </xf>
    <xf numFmtId="164" fontId="0" fillId="6" borderId="5" xfId="0" applyNumberFormat="1" applyFill="1" applyBorder="1" applyAlignment="1">
      <alignment horizontal="center"/>
    </xf>
    <xf numFmtId="0" fontId="0" fillId="6" borderId="3" xfId="0" applyFill="1" applyBorder="1" applyAlignment="1">
      <alignment horizontal="center"/>
    </xf>
    <xf numFmtId="164" fontId="0" fillId="6" borderId="4" xfId="0" applyNumberFormat="1" applyFill="1" applyBorder="1" applyAlignment="1">
      <alignment horizontal="center"/>
    </xf>
    <xf numFmtId="164" fontId="0" fillId="6" borderId="8" xfId="0" applyNumberFormat="1" applyFill="1" applyBorder="1" applyAlignment="1">
      <alignment horizontal="center"/>
    </xf>
    <xf numFmtId="9" fontId="0" fillId="6" borderId="4" xfId="1" applyFont="1" applyFill="1" applyBorder="1" applyAlignment="1" applyProtection="1">
      <alignment horizontal="center" vertical="center" wrapText="1"/>
      <protection locked="0"/>
    </xf>
    <xf numFmtId="164" fontId="2" fillId="6" borderId="4" xfId="0" applyNumberFormat="1" applyFont="1" applyFill="1" applyBorder="1" applyAlignment="1">
      <alignment horizontal="center"/>
    </xf>
    <xf numFmtId="0" fontId="0" fillId="3" borderId="3" xfId="0" applyFill="1" applyBorder="1" applyAlignment="1">
      <alignment horizontal="center"/>
    </xf>
    <xf numFmtId="164" fontId="0" fillId="3" borderId="4" xfId="0" applyNumberFormat="1" applyFill="1" applyBorder="1" applyAlignment="1">
      <alignment horizontal="center"/>
    </xf>
    <xf numFmtId="164" fontId="0" fillId="3" borderId="8" xfId="0" applyNumberFormat="1" applyFill="1" applyBorder="1" applyAlignment="1">
      <alignment horizontal="center"/>
    </xf>
    <xf numFmtId="9" fontId="0" fillId="3" borderId="4" xfId="1" applyFont="1" applyFill="1" applyBorder="1" applyAlignment="1" applyProtection="1">
      <alignment horizontal="center" vertical="center" wrapText="1"/>
      <protection locked="0"/>
    </xf>
    <xf numFmtId="164" fontId="2" fillId="3" borderId="4" xfId="0" applyNumberFormat="1" applyFont="1" applyFill="1" applyBorder="1" applyAlignment="1">
      <alignment horizontal="center"/>
    </xf>
    <xf numFmtId="164" fontId="0" fillId="2" borderId="4" xfId="0" applyNumberFormat="1" applyFill="1" applyBorder="1" applyAlignment="1">
      <alignment horizontal="center"/>
    </xf>
    <xf numFmtId="164" fontId="0" fillId="2" borderId="9" xfId="0" applyNumberFormat="1" applyFill="1" applyBorder="1" applyAlignment="1">
      <alignment horizontal="center"/>
    </xf>
    <xf numFmtId="164" fontId="0" fillId="2" borderId="3" xfId="0" applyNumberFormat="1" applyFill="1" applyBorder="1" applyAlignment="1">
      <alignment horizontal="center"/>
    </xf>
    <xf numFmtId="164" fontId="0" fillId="2" borderId="10" xfId="0" applyNumberFormat="1" applyFill="1" applyBorder="1" applyAlignment="1">
      <alignment horizontal="center"/>
    </xf>
    <xf numFmtId="0" fontId="0" fillId="0" borderId="0" xfId="0" applyAlignment="1">
      <alignment vertical="center"/>
    </xf>
    <xf numFmtId="164" fontId="0" fillId="6" borderId="4" xfId="0" applyNumberFormat="1" applyFill="1" applyBorder="1" applyAlignment="1">
      <alignment horizontal="center" wrapText="1"/>
    </xf>
    <xf numFmtId="164" fontId="0" fillId="6" borderId="3" xfId="0" applyNumberFormat="1" applyFill="1" applyBorder="1" applyAlignment="1">
      <alignment horizontal="center" wrapText="1"/>
    </xf>
    <xf numFmtId="164" fontId="0" fillId="3" borderId="3" xfId="0" applyNumberFormat="1" applyFill="1" applyBorder="1" applyAlignment="1">
      <alignment horizontal="center" wrapText="1"/>
    </xf>
    <xf numFmtId="164" fontId="0" fillId="6" borderId="7" xfId="0" applyNumberFormat="1" applyFill="1" applyBorder="1" applyAlignment="1">
      <alignment horizontal="center" wrapText="1"/>
    </xf>
    <xf numFmtId="14" fontId="0" fillId="0" borderId="0" xfId="0" applyNumberFormat="1" applyAlignment="1">
      <alignment horizontal="left"/>
    </xf>
    <xf numFmtId="164" fontId="0" fillId="0" borderId="0" xfId="0" applyNumberFormat="1" applyAlignment="1">
      <alignment horizontal="left"/>
    </xf>
    <xf numFmtId="0" fontId="13" fillId="0" borderId="0" xfId="0" applyFont="1" applyAlignment="1">
      <alignment wrapText="1"/>
    </xf>
    <xf numFmtId="0" fontId="0" fillId="5" borderId="0" xfId="0" applyFill="1" applyAlignment="1" applyProtection="1">
      <alignment horizontal="left"/>
      <protection locked="0"/>
    </xf>
    <xf numFmtId="164" fontId="0" fillId="5" borderId="0" xfId="0" applyNumberFormat="1" applyFill="1" applyAlignment="1" applyProtection="1">
      <alignment horizontal="left"/>
      <protection locked="0"/>
    </xf>
    <xf numFmtId="0" fontId="14" fillId="0" borderId="0" xfId="0" applyFont="1"/>
    <xf numFmtId="0" fontId="1" fillId="0" borderId="0" xfId="0" applyFont="1" applyAlignment="1">
      <alignment horizontal="left" wrapText="1"/>
    </xf>
  </cellXfs>
  <cellStyles count="37">
    <cellStyle name="Currency 2" xfId="2" xr:uid="{00000000-0005-0000-0000-000000000000}"/>
    <cellStyle name="Currency 2 2" xfId="3" xr:uid="{00000000-0005-0000-0000-000001000000}"/>
    <cellStyle name="Currency 3" xfId="4" xr:uid="{00000000-0005-0000-0000-000002000000}"/>
    <cellStyle name="Hyperlink" xfId="36" builtinId="8"/>
    <cellStyle name="John" xfId="5" xr:uid="{00000000-0005-0000-0000-000004000000}"/>
    <cellStyle name="John1" xfId="6" xr:uid="{00000000-0005-0000-0000-000005000000}"/>
    <cellStyle name="Normal" xfId="0" builtinId="0"/>
    <cellStyle name="Normal 10" xfId="7" xr:uid="{00000000-0005-0000-0000-000007000000}"/>
    <cellStyle name="Normal 10 2" xfId="8" xr:uid="{00000000-0005-0000-0000-000008000000}"/>
    <cellStyle name="Normal 11" xfId="9" xr:uid="{00000000-0005-0000-0000-000009000000}"/>
    <cellStyle name="Normal 12" xfId="10" xr:uid="{00000000-0005-0000-0000-00000A000000}"/>
    <cellStyle name="Normal 12 2" xfId="11" xr:uid="{00000000-0005-0000-0000-00000B000000}"/>
    <cellStyle name="Normal 13" xfId="12" xr:uid="{00000000-0005-0000-0000-00000C000000}"/>
    <cellStyle name="Normal 14" xfId="13" xr:uid="{00000000-0005-0000-0000-00000D000000}"/>
    <cellStyle name="Normal 15" xfId="14" xr:uid="{00000000-0005-0000-0000-00000E000000}"/>
    <cellStyle name="Normal 2" xfId="15" xr:uid="{00000000-0005-0000-0000-00000F000000}"/>
    <cellStyle name="Normal 3" xfId="16" xr:uid="{00000000-0005-0000-0000-000010000000}"/>
    <cellStyle name="Normal 3 2" xfId="17" xr:uid="{00000000-0005-0000-0000-000011000000}"/>
    <cellStyle name="Normal 3 2 2" xfId="18" xr:uid="{00000000-0005-0000-0000-000012000000}"/>
    <cellStyle name="Normal 3 3" xfId="19" xr:uid="{00000000-0005-0000-0000-000013000000}"/>
    <cellStyle name="Normal 3_Bostonhull 30.06.09 wps" xfId="20" xr:uid="{00000000-0005-0000-0000-000014000000}"/>
    <cellStyle name="Normal 4" xfId="21" xr:uid="{00000000-0005-0000-0000-000015000000}"/>
    <cellStyle name="Normal 5" xfId="22" xr:uid="{00000000-0005-0000-0000-000016000000}"/>
    <cellStyle name="Normal 5 2" xfId="23" xr:uid="{00000000-0005-0000-0000-000017000000}"/>
    <cellStyle name="Normal 6" xfId="24" xr:uid="{00000000-0005-0000-0000-000018000000}"/>
    <cellStyle name="Normal 6 2" xfId="25" xr:uid="{00000000-0005-0000-0000-000019000000}"/>
    <cellStyle name="Normal 7" xfId="26" xr:uid="{00000000-0005-0000-0000-00001A000000}"/>
    <cellStyle name="Normal 7 2" xfId="27" xr:uid="{00000000-0005-0000-0000-00001B000000}"/>
    <cellStyle name="Normal 8" xfId="28" xr:uid="{00000000-0005-0000-0000-00001C000000}"/>
    <cellStyle name="Normal 8 2" xfId="29" xr:uid="{00000000-0005-0000-0000-00001D000000}"/>
    <cellStyle name="Normal 9" xfId="30" xr:uid="{00000000-0005-0000-0000-00001E000000}"/>
    <cellStyle name="Normal 9 2" xfId="31" xr:uid="{00000000-0005-0000-0000-00001F000000}"/>
    <cellStyle name="Percent" xfId="1" builtinId="5"/>
    <cellStyle name="Percent 2" xfId="32" xr:uid="{00000000-0005-0000-0000-000021000000}"/>
    <cellStyle name="Percent 3" xfId="33" xr:uid="{00000000-0005-0000-0000-000022000000}"/>
    <cellStyle name="Percent 3 2" xfId="34" xr:uid="{00000000-0005-0000-0000-000023000000}"/>
    <cellStyle name="Percent 4" xfId="35" xr:uid="{00000000-0005-0000-0000-000024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57150</xdr:rowOff>
        </xdr:from>
        <xdr:to>
          <xdr:col>0</xdr:col>
          <xdr:colOff>819150</xdr:colOff>
          <xdr:row>1</xdr:row>
          <xdr:rowOff>152400</xdr:rowOff>
        </xdr:to>
        <xdr:sp macro="" textlink="">
          <xdr:nvSpPr>
            <xdr:cNvPr id="2049" name="cmdPrevious"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885825</xdr:colOff>
          <xdr:row>0</xdr:row>
          <xdr:rowOff>57150</xdr:rowOff>
        </xdr:from>
        <xdr:to>
          <xdr:col>0</xdr:col>
          <xdr:colOff>1647825</xdr:colOff>
          <xdr:row>1</xdr:row>
          <xdr:rowOff>152400</xdr:rowOff>
        </xdr:to>
        <xdr:sp macro="" textlink="">
          <xdr:nvSpPr>
            <xdr:cNvPr id="2050" name="cmdNext"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1714500</xdr:colOff>
          <xdr:row>0</xdr:row>
          <xdr:rowOff>57150</xdr:rowOff>
        </xdr:from>
        <xdr:to>
          <xdr:col>0</xdr:col>
          <xdr:colOff>2476500</xdr:colOff>
          <xdr:row>1</xdr:row>
          <xdr:rowOff>152400</xdr:rowOff>
        </xdr:to>
        <xdr:sp macro="" textlink="">
          <xdr:nvSpPr>
            <xdr:cNvPr id="2051" name="cmdHome"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O10"/>
  <sheetViews>
    <sheetView tabSelected="1" zoomScale="125" zoomScaleNormal="125" workbookViewId="0">
      <selection activeCell="C8" sqref="C8"/>
    </sheetView>
  </sheetViews>
  <sheetFormatPr defaultRowHeight="12.75" outlineLevelCol="1" x14ac:dyDescent="0.2"/>
  <cols>
    <col min="1" max="1" width="44.85546875" customWidth="1"/>
    <col min="3" max="3" width="41.28515625" style="2" customWidth="1"/>
    <col min="4" max="4" width="14.28515625" hidden="1" customWidth="1" outlineLevel="1"/>
    <col min="5" max="5" width="13.7109375" hidden="1" customWidth="1" outlineLevel="1"/>
    <col min="6" max="6" width="14.7109375" hidden="1" customWidth="1" outlineLevel="1"/>
    <col min="7" max="7" width="10.140625" hidden="1" customWidth="1" outlineLevel="1"/>
    <col min="8" max="8" width="9.140625" hidden="1" customWidth="1" outlineLevel="1"/>
    <col min="9" max="9" width="12" hidden="1" customWidth="1" outlineLevel="1"/>
    <col min="10" max="10" width="9.140625" hidden="1" customWidth="1" outlineLevel="1"/>
    <col min="11" max="11" width="10.140625" hidden="1" customWidth="1" outlineLevel="1"/>
    <col min="12" max="13" width="9.140625" hidden="1" customWidth="1" outlineLevel="1"/>
    <col min="14" max="14" width="10.140625" hidden="1" customWidth="1" outlineLevel="1"/>
    <col min="15" max="15" width="9.140625" collapsed="1"/>
  </cols>
  <sheetData>
    <row r="1" spans="1:14" x14ac:dyDescent="0.2">
      <c r="C1"/>
    </row>
    <row r="2" spans="1:14" x14ac:dyDescent="0.2">
      <c r="C2"/>
    </row>
    <row r="3" spans="1:14" x14ac:dyDescent="0.2">
      <c r="D3" s="3" t="str">
        <f ca="1">HYPERLINK("#" &amp; CELL("address",'Control Sheet'!$A$1),"A 1")</f>
        <v>A 1</v>
      </c>
    </row>
    <row r="4" spans="1:14" x14ac:dyDescent="0.2">
      <c r="A4" s="4"/>
      <c r="C4"/>
      <c r="D4" s="5" t="s">
        <v>17</v>
      </c>
    </row>
    <row r="6" spans="1:14" x14ac:dyDescent="0.2">
      <c r="A6" t="s">
        <v>18</v>
      </c>
      <c r="C6" s="14"/>
      <c r="D6" t="str">
        <f>CONCATENATE(C6," ",M8," ")</f>
        <v xml:space="preserve"> 05.04.24 </v>
      </c>
    </row>
    <row r="7" spans="1:14" x14ac:dyDescent="0.2">
      <c r="A7" s="1" t="s">
        <v>19</v>
      </c>
      <c r="C7" s="14"/>
    </row>
    <row r="8" spans="1:14" x14ac:dyDescent="0.2">
      <c r="A8" s="1" t="s">
        <v>20</v>
      </c>
      <c r="C8" s="15">
        <v>45387</v>
      </c>
      <c r="D8" t="str">
        <f>TEXT(C8,"dd MMMM yyyy")</f>
        <v>05 April 2024</v>
      </c>
      <c r="E8" s="6">
        <f>DATE(YEAR($C$8)+1,1,31)</f>
        <v>45688</v>
      </c>
      <c r="F8" t="str">
        <f>TEXT(E8,"dd MMMM yyyy")</f>
        <v>31 January 2025</v>
      </c>
      <c r="G8" s="6">
        <f>DATE(YEAR($C$8)+1,7,31)</f>
        <v>45869</v>
      </c>
      <c r="H8" t="str">
        <f>TEXT(G8,"dd MMMM yyyy")</f>
        <v>31 July 2025</v>
      </c>
      <c r="I8" s="6">
        <f>DATE(YEAR($C$8)+2,1,31)</f>
        <v>46053</v>
      </c>
      <c r="J8" t="str">
        <f>TEXT(I8,"dd MMMM yyyy")</f>
        <v>31 January 2026</v>
      </c>
      <c r="K8" s="6">
        <f>DATE(YEAR($C$8)+1,4,5)</f>
        <v>45752</v>
      </c>
      <c r="L8" t="str">
        <f>TEXT(K8,"dd MMMM yyyy")</f>
        <v>05 April 2025</v>
      </c>
      <c r="M8" t="str">
        <f>TEXT(C8,"dd.MM.yy")</f>
        <v>05.04.24</v>
      </c>
      <c r="N8" s="6">
        <f>DATE(YEAR(C8)-1,MONTH(C8),DAY(C8)+1)</f>
        <v>45022</v>
      </c>
    </row>
    <row r="10" spans="1:14" ht="15.75" x14ac:dyDescent="0.25">
      <c r="A10" s="56" t="str">
        <f>IF(C6="","","HIDE THIS WORKSHEET BEFORE SAVING THE WORKBOOK")</f>
        <v/>
      </c>
    </row>
  </sheetData>
  <sheetProtection selectLockedCells="1"/>
  <conditionalFormatting sqref="C6:C8">
    <cfRule type="containsBlanks" dxfId="5" priority="1">
      <formula>LEN(TRIM(C6))=0</formula>
    </cfRule>
  </conditionalFormatting>
  <dataValidations count="1">
    <dataValidation type="list" allowBlank="1" showInputMessage="1" showErrorMessage="1" sqref="C8" xr:uid="{00000000-0002-0000-0000-000000000000}">
      <formula1>Tax_Years</formula1>
    </dataValidation>
  </dataValidations>
  <pageMargins left="0.74803149606299202" right="0.74803149606299202" top="0.98425196850393704" bottom="0.98425196850393704" header="0.511811023622047" footer="0.511811023622047"/>
  <pageSetup paperSize="9" scale="42" orientation="portrait" r:id="rId1"/>
  <headerFooter alignWithMargins="0"/>
  <drawing r:id="rId2"/>
  <legacyDrawing r:id="rId3"/>
  <controls>
    <mc:AlternateContent xmlns:mc="http://schemas.openxmlformats.org/markup-compatibility/2006">
      <mc:Choice Requires="x14">
        <control shapeId="2051" r:id="rId4" name="cmdHome">
          <controlPr defaultSize="0" print="0" autoLine="0" r:id="rId5">
            <anchor>
              <from>
                <xdr:col>0</xdr:col>
                <xdr:colOff>1714500</xdr:colOff>
                <xdr:row>0</xdr:row>
                <xdr:rowOff>57150</xdr:rowOff>
              </from>
              <to>
                <xdr:col>0</xdr:col>
                <xdr:colOff>2476500</xdr:colOff>
                <xdr:row>1</xdr:row>
                <xdr:rowOff>152400</xdr:rowOff>
              </to>
            </anchor>
          </controlPr>
        </control>
      </mc:Choice>
      <mc:Fallback>
        <control shapeId="2051" r:id="rId4" name="cmdHome"/>
      </mc:Fallback>
    </mc:AlternateContent>
    <mc:AlternateContent xmlns:mc="http://schemas.openxmlformats.org/markup-compatibility/2006">
      <mc:Choice Requires="x14">
        <control shapeId="2050" r:id="rId6" name="cmdNext">
          <controlPr defaultSize="0" print="0" autoLine="0" r:id="rId7">
            <anchor>
              <from>
                <xdr:col>0</xdr:col>
                <xdr:colOff>885825</xdr:colOff>
                <xdr:row>0</xdr:row>
                <xdr:rowOff>57150</xdr:rowOff>
              </from>
              <to>
                <xdr:col>0</xdr:col>
                <xdr:colOff>1647825</xdr:colOff>
                <xdr:row>1</xdr:row>
                <xdr:rowOff>152400</xdr:rowOff>
              </to>
            </anchor>
          </controlPr>
        </control>
      </mc:Choice>
      <mc:Fallback>
        <control shapeId="2050" r:id="rId6" name="cmdNext"/>
      </mc:Fallback>
    </mc:AlternateContent>
    <mc:AlternateContent xmlns:mc="http://schemas.openxmlformats.org/markup-compatibility/2006">
      <mc:Choice Requires="x14">
        <control shapeId="2049" r:id="rId8" name="cmdPrevious">
          <controlPr defaultSize="0" autoLine="0" r:id="rId9">
            <anchor moveWithCells="1">
              <from>
                <xdr:col>0</xdr:col>
                <xdr:colOff>57150</xdr:colOff>
                <xdr:row>0</xdr:row>
                <xdr:rowOff>57150</xdr:rowOff>
              </from>
              <to>
                <xdr:col>0</xdr:col>
                <xdr:colOff>819150</xdr:colOff>
                <xdr:row>1</xdr:row>
                <xdr:rowOff>152400</xdr:rowOff>
              </to>
            </anchor>
          </controlPr>
        </control>
      </mc:Choice>
      <mc:Fallback>
        <control shapeId="2049" r:id="rId8" name="cmdPrevious"/>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tint="0.59999389629810485"/>
  </sheetPr>
  <dimension ref="A1:F303"/>
  <sheetViews>
    <sheetView zoomScale="125" zoomScaleNormal="125" workbookViewId="0">
      <pane xSplit="1" ySplit="1" topLeftCell="B285" activePane="bottomRight" state="frozen"/>
      <selection activeCell="A2" sqref="A2"/>
      <selection pane="topRight" activeCell="A2" sqref="A2"/>
      <selection pane="bottomLeft" activeCell="A2" sqref="A2"/>
      <selection pane="bottomRight" activeCell="A3" sqref="A3:A303"/>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IF(SUM(D:D)=SUM(Summary!G9:G21),"","Error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9000000}"/>
  <dataValidations count="1">
    <dataValidation type="list" allowBlank="1" showInputMessage="1" showErrorMessage="1" sqref="B2:B303" xr:uid="{00000000-0002-0000-09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BF71E819-6128-4390-9219-B09BB3A6E229}">
          <x14:formula1>
            <xm:f>'Control Sheet'!$N$8</xm:f>
          </x14:formula1>
          <x14:formula2>
            <xm:f>'Control Sheet'!$C$8</xm:f>
          </x14:formula2>
          <xm:sqref>A2:A303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59999389629810485"/>
  </sheetPr>
  <dimension ref="A1:F303"/>
  <sheetViews>
    <sheetView zoomScale="125" zoomScaleNormal="125" workbookViewId="0">
      <pane xSplit="1" ySplit="1" topLeftCell="B280" activePane="bottomRight" state="frozen"/>
      <selection activeCell="A2" sqref="A2"/>
      <selection pane="topRight" activeCell="A2" sqref="A2"/>
      <selection pane="bottomLeft" activeCell="A2" sqref="A2"/>
      <selection pane="bottomRight" activeCell="A3" sqref="A3:A303"/>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IF(SUM(D:D)=SUM(Summary!H9:H21),"","Error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A000000}"/>
  <dataValidations count="1">
    <dataValidation type="list" allowBlank="1" showInputMessage="1" showErrorMessage="1" sqref="B2:B303" xr:uid="{00000000-0002-0000-0A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A1301BEF-A112-45F9-B28F-825CBABDC36B}">
          <x14:formula1>
            <xm:f>'Control Sheet'!$N$8</xm:f>
          </x14:formula1>
          <x14:formula2>
            <xm:f>'Control Sheet'!$C$8</xm:f>
          </x14:formula2>
          <xm:sqref>A2:A303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19"/>
  <sheetViews>
    <sheetView workbookViewId="0">
      <selection activeCell="D8" sqref="D8"/>
    </sheetView>
  </sheetViews>
  <sheetFormatPr defaultRowHeight="12.75" x14ac:dyDescent="0.2"/>
  <cols>
    <col min="1" max="1" width="39.85546875" customWidth="1"/>
  </cols>
  <sheetData>
    <row r="1" spans="1:1" ht="15.75" x14ac:dyDescent="0.25">
      <c r="A1" s="12" t="s">
        <v>23</v>
      </c>
    </row>
    <row r="2" spans="1:1" ht="15.75" x14ac:dyDescent="0.25">
      <c r="A2" s="13">
        <v>45387</v>
      </c>
    </row>
    <row r="3" spans="1:1" ht="15.75" x14ac:dyDescent="0.25">
      <c r="A3" s="13"/>
    </row>
    <row r="4" spans="1:1" ht="15.75" x14ac:dyDescent="0.25">
      <c r="A4" s="13"/>
    </row>
    <row r="5" spans="1:1" ht="15.75" x14ac:dyDescent="0.25">
      <c r="A5" s="13"/>
    </row>
    <row r="6" spans="1:1" ht="15.75" x14ac:dyDescent="0.25">
      <c r="A6" s="13"/>
    </row>
    <row r="7" spans="1:1" ht="15.75" x14ac:dyDescent="0.25">
      <c r="A7" s="13"/>
    </row>
    <row r="10" spans="1:1" x14ac:dyDescent="0.2">
      <c r="A10" t="s">
        <v>30</v>
      </c>
    </row>
    <row r="11" spans="1:1" x14ac:dyDescent="0.2">
      <c r="A11" s="10" t="s">
        <v>2</v>
      </c>
    </row>
    <row r="12" spans="1:1" x14ac:dyDescent="0.2">
      <c r="A12" s="10" t="s">
        <v>3</v>
      </c>
    </row>
    <row r="13" spans="1:1" x14ac:dyDescent="0.2">
      <c r="A13" s="10" t="s">
        <v>4</v>
      </c>
    </row>
    <row r="14" spans="1:1" x14ac:dyDescent="0.2">
      <c r="A14" s="10" t="s">
        <v>5</v>
      </c>
    </row>
    <row r="15" spans="1:1" ht="25.5" x14ac:dyDescent="0.2">
      <c r="A15" s="16" t="s">
        <v>29</v>
      </c>
    </row>
    <row r="16" spans="1:1" x14ac:dyDescent="0.2">
      <c r="A16" s="10" t="s">
        <v>6</v>
      </c>
    </row>
    <row r="17" spans="1:1" x14ac:dyDescent="0.2">
      <c r="A17" s="10" t="s">
        <v>7</v>
      </c>
    </row>
    <row r="18" spans="1:1" x14ac:dyDescent="0.2">
      <c r="A18" s="10" t="s">
        <v>8</v>
      </c>
    </row>
    <row r="19" spans="1:1" x14ac:dyDescent="0.2">
      <c r="A19" s="10" t="s">
        <v>9</v>
      </c>
    </row>
  </sheetData>
  <sheetProtection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943AB-05B8-4B64-BB27-68CF652840B4}">
  <sheetPr codeName="Sheet12"/>
  <dimension ref="A1:A19"/>
  <sheetViews>
    <sheetView workbookViewId="0">
      <selection activeCell="A7" sqref="A7"/>
    </sheetView>
  </sheetViews>
  <sheetFormatPr defaultRowHeight="12.75" x14ac:dyDescent="0.2"/>
  <cols>
    <col min="1" max="1" width="39.85546875" customWidth="1"/>
  </cols>
  <sheetData>
    <row r="1" spans="1:1" ht="15.75" x14ac:dyDescent="0.25">
      <c r="A1" s="12" t="s">
        <v>23</v>
      </c>
    </row>
    <row r="2" spans="1:1" ht="15.75" x14ac:dyDescent="0.25">
      <c r="A2" s="13">
        <v>43195</v>
      </c>
    </row>
    <row r="3" spans="1:1" ht="15.75" x14ac:dyDescent="0.25">
      <c r="A3" s="13">
        <v>43560</v>
      </c>
    </row>
    <row r="4" spans="1:1" ht="15.75" x14ac:dyDescent="0.25">
      <c r="A4" s="13">
        <v>43926</v>
      </c>
    </row>
    <row r="5" spans="1:1" ht="15.75" x14ac:dyDescent="0.25">
      <c r="A5" s="13">
        <v>44291</v>
      </c>
    </row>
    <row r="6" spans="1:1" ht="15.75" x14ac:dyDescent="0.25">
      <c r="A6" s="13">
        <v>44656</v>
      </c>
    </row>
    <row r="7" spans="1:1" ht="15.75" x14ac:dyDescent="0.25">
      <c r="A7" s="13">
        <v>45021</v>
      </c>
    </row>
    <row r="10" spans="1:1" x14ac:dyDescent="0.2">
      <c r="A10" t="s">
        <v>30</v>
      </c>
    </row>
    <row r="11" spans="1:1" x14ac:dyDescent="0.2">
      <c r="A11" s="10" t="s">
        <v>2</v>
      </c>
    </row>
    <row r="12" spans="1:1" x14ac:dyDescent="0.2">
      <c r="A12" s="10" t="s">
        <v>3</v>
      </c>
    </row>
    <row r="13" spans="1:1" x14ac:dyDescent="0.2">
      <c r="A13" s="10" t="s">
        <v>4</v>
      </c>
    </row>
    <row r="14" spans="1:1" x14ac:dyDescent="0.2">
      <c r="A14" s="10" t="s">
        <v>5</v>
      </c>
    </row>
    <row r="15" spans="1:1" ht="25.5" x14ac:dyDescent="0.2">
      <c r="A15" s="16" t="s">
        <v>29</v>
      </c>
    </row>
    <row r="16" spans="1:1" x14ac:dyDescent="0.2">
      <c r="A16" s="10" t="s">
        <v>6</v>
      </c>
    </row>
    <row r="17" spans="1:1" x14ac:dyDescent="0.2">
      <c r="A17" s="10" t="s">
        <v>7</v>
      </c>
    </row>
    <row r="18" spans="1:1" x14ac:dyDescent="0.2">
      <c r="A18" s="10" t="s">
        <v>8</v>
      </c>
    </row>
    <row r="19" spans="1:1" x14ac:dyDescent="0.2">
      <c r="A19" s="10" t="s">
        <v>9</v>
      </c>
    </row>
  </sheetData>
  <sheetProtection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1:B7"/>
  <sheetViews>
    <sheetView zoomScale="125" zoomScaleNormal="125" workbookViewId="0"/>
  </sheetViews>
  <sheetFormatPr defaultRowHeight="12.75" x14ac:dyDescent="0.2"/>
  <cols>
    <col min="2" max="2" width="109.28515625" customWidth="1"/>
  </cols>
  <sheetData>
    <row r="1" spans="1:2" x14ac:dyDescent="0.2">
      <c r="A1">
        <v>1</v>
      </c>
      <c r="B1" s="19" t="s">
        <v>42</v>
      </c>
    </row>
    <row r="3" spans="1:2" x14ac:dyDescent="0.2">
      <c r="A3">
        <v>2</v>
      </c>
      <c r="B3" s="19" t="s">
        <v>43</v>
      </c>
    </row>
    <row r="5" spans="1:2" ht="51" x14ac:dyDescent="0.2">
      <c r="A5" s="46">
        <v>3</v>
      </c>
      <c r="B5" s="16" t="s">
        <v>46</v>
      </c>
    </row>
    <row r="7" spans="1:2" x14ac:dyDescent="0.2">
      <c r="A7">
        <v>4</v>
      </c>
      <c r="B7" t="s">
        <v>47</v>
      </c>
    </row>
  </sheetData>
  <hyperlinks>
    <hyperlink ref="B3" location="'Property Income'!B5" display="Select whether property furnished or not on Property Income worksheet for each property" xr:uid="{00000000-0004-0000-0100-000001000000}"/>
    <hyperlink ref="B1" location="Instructions!B3" display="Enter property address on the Summary worksheet for each property" xr:uid="{00000000-0004-0000-01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39997558519241921"/>
    <pageSetUpPr fitToPage="1"/>
  </sheetPr>
  <dimension ref="A1:H49"/>
  <sheetViews>
    <sheetView zoomScale="125" zoomScaleNormal="125" workbookViewId="0">
      <pane xSplit="1" ySplit="2" topLeftCell="B3" activePane="bottomRight" state="frozen"/>
      <selection activeCell="A10" sqref="A10:A19"/>
      <selection pane="topRight" activeCell="A10" sqref="A10:A19"/>
      <selection pane="bottomLeft" activeCell="A10" sqref="A10:A19"/>
      <selection pane="bottomRight" activeCell="B27" sqref="B27"/>
    </sheetView>
  </sheetViews>
  <sheetFormatPr defaultRowHeight="12.75" x14ac:dyDescent="0.2"/>
  <cols>
    <col min="1" max="1" width="39.28515625" bestFit="1" customWidth="1"/>
    <col min="2" max="8" width="28.5703125" style="18" customWidth="1"/>
  </cols>
  <sheetData>
    <row r="1" spans="1:8" x14ac:dyDescent="0.2">
      <c r="A1" s="57" t="str">
        <f>CONCATENATE("Property Income for the ",'Control Sheet'!D8," tax year for ",'Control Sheet'!C6)</f>
        <v xml:space="preserve">Property Income for the 05 April 2024 tax year for </v>
      </c>
      <c r="B1" s="57"/>
      <c r="C1" s="57"/>
      <c r="D1" s="57"/>
      <c r="E1" s="20"/>
      <c r="F1" s="20"/>
      <c r="G1" s="20"/>
      <c r="H1" s="20"/>
    </row>
    <row r="2" spans="1:8" x14ac:dyDescent="0.2">
      <c r="B2" s="24" t="s">
        <v>35</v>
      </c>
      <c r="C2" s="25" t="s">
        <v>36</v>
      </c>
      <c r="D2" s="24" t="s">
        <v>37</v>
      </c>
      <c r="E2" s="25" t="s">
        <v>38</v>
      </c>
      <c r="F2" s="24" t="s">
        <v>39</v>
      </c>
      <c r="G2" s="25" t="s">
        <v>40</v>
      </c>
      <c r="H2" s="24" t="s">
        <v>41</v>
      </c>
    </row>
    <row r="3" spans="1:8" ht="57" customHeight="1" x14ac:dyDescent="0.2">
      <c r="A3" s="7" t="s">
        <v>0</v>
      </c>
      <c r="B3" s="26" t="s">
        <v>24</v>
      </c>
      <c r="C3" s="26" t="s">
        <v>24</v>
      </c>
      <c r="D3" s="26" t="s">
        <v>24</v>
      </c>
      <c r="E3" s="26" t="s">
        <v>24</v>
      </c>
      <c r="F3" s="26" t="s">
        <v>24</v>
      </c>
      <c r="G3" s="26" t="s">
        <v>24</v>
      </c>
      <c r="H3" s="26" t="s">
        <v>24</v>
      </c>
    </row>
    <row r="4" spans="1:8" x14ac:dyDescent="0.2">
      <c r="A4" s="7"/>
    </row>
    <row r="5" spans="1:8" x14ac:dyDescent="0.2">
      <c r="A5" t="s">
        <v>21</v>
      </c>
      <c r="B5" s="27"/>
      <c r="C5" s="28"/>
      <c r="D5" s="27"/>
      <c r="E5" s="28"/>
      <c r="F5" s="27"/>
      <c r="G5" s="28"/>
      <c r="H5" s="27"/>
    </row>
    <row r="6" spans="1:8" x14ac:dyDescent="0.2">
      <c r="A6" t="s">
        <v>44</v>
      </c>
      <c r="B6" s="27"/>
      <c r="C6" s="28"/>
      <c r="D6" s="27"/>
      <c r="E6" s="28"/>
      <c r="F6" s="27"/>
      <c r="G6" s="28"/>
      <c r="H6" s="27"/>
    </row>
    <row r="7" spans="1:8" x14ac:dyDescent="0.2">
      <c r="A7" t="s">
        <v>45</v>
      </c>
      <c r="B7" s="27"/>
      <c r="C7" s="28"/>
      <c r="D7" s="27"/>
      <c r="E7" s="28"/>
      <c r="F7" s="27"/>
      <c r="G7" s="28"/>
      <c r="H7" s="27"/>
    </row>
    <row r="9" spans="1:8" s="9" customFormat="1" x14ac:dyDescent="0.2">
      <c r="A9" s="9" t="s">
        <v>30</v>
      </c>
      <c r="B9" s="47">
        <f>SUMIF('Property 1'!$B:$B,Summary!$A$9,'Property 1'!$D:$D)</f>
        <v>0</v>
      </c>
      <c r="C9" s="47">
        <f>SUMIF('Property 2'!$B:$B,Summary!$A$9,'Property 2'!$D:$D)</f>
        <v>0</v>
      </c>
      <c r="D9" s="47">
        <f>SUMIF('Property 3'!$B:$B,Summary!$A$9,'Property 3'!$D:$D)</f>
        <v>0</v>
      </c>
      <c r="E9" s="47">
        <f>SUMIF('Property 4'!$B:$B,Summary!$A$9,'Property 4'!$D:$D)</f>
        <v>0</v>
      </c>
      <c r="F9" s="47">
        <f>SUMIF('Property 5'!$B:$B,Summary!$A$9,'Property 5'!$D:$D)</f>
        <v>0</v>
      </c>
      <c r="G9" s="47">
        <f>SUMIF('Property 6'!$B:$B,Summary!$A$9,'Property 6'!$D:$D)</f>
        <v>0</v>
      </c>
      <c r="H9" s="47">
        <f>SUMIF('Property 7'!$B:$B,Summary!$A$9,'Property 7'!$D:$D)</f>
        <v>0</v>
      </c>
    </row>
    <row r="10" spans="1:8" s="9" customFormat="1" x14ac:dyDescent="0.2">
      <c r="A10" s="8"/>
      <c r="B10" s="32"/>
      <c r="C10" s="37"/>
      <c r="D10" s="32"/>
      <c r="E10" s="37"/>
      <c r="F10" s="32"/>
      <c r="G10" s="37"/>
      <c r="H10" s="29"/>
    </row>
    <row r="11" spans="1:8" x14ac:dyDescent="0.2">
      <c r="B11" s="32"/>
      <c r="C11" s="37"/>
      <c r="D11" s="32"/>
      <c r="E11" s="37"/>
      <c r="F11" s="32"/>
      <c r="G11" s="37"/>
      <c r="H11" s="29"/>
    </row>
    <row r="12" spans="1:8" x14ac:dyDescent="0.2">
      <c r="A12" s="1" t="s">
        <v>1</v>
      </c>
      <c r="B12" s="32"/>
      <c r="C12" s="37"/>
      <c r="D12" s="32"/>
      <c r="E12" s="37"/>
      <c r="F12" s="32"/>
      <c r="G12" s="37"/>
      <c r="H12" s="29"/>
    </row>
    <row r="13" spans="1:8" x14ac:dyDescent="0.2">
      <c r="A13" s="10" t="s">
        <v>2</v>
      </c>
      <c r="B13" s="48">
        <f>SUMIF('Property 1'!$B:$B,Summary!$A13,'Property 1'!$D:$D)</f>
        <v>0</v>
      </c>
      <c r="C13" s="49">
        <f>SUMIF('Property 2'!$B:$B,Summary!$A13,'Property 2'!$D:$D)</f>
        <v>0</v>
      </c>
      <c r="D13" s="48">
        <f>SUMIF('Property 3'!$B:$B,Summary!$A13,'Property 3'!$D:$D)</f>
        <v>0</v>
      </c>
      <c r="E13" s="49">
        <f>SUMIF('Property 4'!$B:$B,Summary!$A13,'Property 4'!$D:$D)</f>
        <v>0</v>
      </c>
      <c r="F13" s="48">
        <f>SUMIF('Property 5'!$B:$B,Summary!$A13,'Property 5'!$D:$D)</f>
        <v>0</v>
      </c>
      <c r="G13" s="49">
        <f>SUMIF('Property 6'!$B:$B,Summary!$A13,'Property 6'!$D:$D)</f>
        <v>0</v>
      </c>
      <c r="H13" s="50">
        <f>SUMIF('Property 7'!$B:$B,Summary!$A13,'Property 7'!$D:$D)</f>
        <v>0</v>
      </c>
    </row>
    <row r="14" spans="1:8" x14ac:dyDescent="0.2">
      <c r="A14" s="10" t="s">
        <v>3</v>
      </c>
      <c r="B14" s="48">
        <f>SUMIF('Property 1'!$B:$B,Summary!$A14,'Property 1'!$D:$D)</f>
        <v>0</v>
      </c>
      <c r="C14" s="49">
        <f>SUMIF('Property 2'!$B:$B,Summary!$A14,'Property 2'!$D:$D)</f>
        <v>0</v>
      </c>
      <c r="D14" s="48">
        <f>SUMIF('Property 3'!$B:$B,Summary!$A14,'Property 3'!$D:$D)</f>
        <v>0</v>
      </c>
      <c r="E14" s="49">
        <f>SUMIF('Property 4'!$B:$B,Summary!$A14,'Property 4'!$D:$D)</f>
        <v>0</v>
      </c>
      <c r="F14" s="48">
        <f>SUMIF('Property 5'!$B:$B,Summary!$A14,'Property 5'!$D:$D)</f>
        <v>0</v>
      </c>
      <c r="G14" s="49">
        <f>SUMIF('Property 6'!$B:$B,Summary!$A14,'Property 6'!$D:$D)</f>
        <v>0</v>
      </c>
      <c r="H14" s="50">
        <f>SUMIF('Property 7'!$B:$B,Summary!$A14,'Property 7'!$D:$D)</f>
        <v>0</v>
      </c>
    </row>
    <row r="15" spans="1:8" x14ac:dyDescent="0.2">
      <c r="A15" s="10" t="s">
        <v>4</v>
      </c>
      <c r="B15" s="48">
        <f>SUMIF('Property 1'!$B:$B,Summary!$A15,'Property 1'!$D:$D)</f>
        <v>0</v>
      </c>
      <c r="C15" s="49">
        <f>SUMIF('Property 2'!$B:$B,Summary!$A15,'Property 2'!$D:$D)</f>
        <v>0</v>
      </c>
      <c r="D15" s="48">
        <f>SUMIF('Property 3'!$B:$B,Summary!$A15,'Property 3'!$D:$D)</f>
        <v>0</v>
      </c>
      <c r="E15" s="49">
        <f>SUMIF('Property 4'!$B:$B,Summary!$A15,'Property 4'!$D:$D)</f>
        <v>0</v>
      </c>
      <c r="F15" s="48">
        <f>SUMIF('Property 5'!$B:$B,Summary!$A15,'Property 5'!$D:$D)</f>
        <v>0</v>
      </c>
      <c r="G15" s="49">
        <f>SUMIF('Property 6'!$B:$B,Summary!$A15,'Property 6'!$D:$D)</f>
        <v>0</v>
      </c>
      <c r="H15" s="50">
        <f>SUMIF('Property 7'!$B:$B,Summary!$A15,'Property 7'!$D:$D)</f>
        <v>0</v>
      </c>
    </row>
    <row r="16" spans="1:8" x14ac:dyDescent="0.2">
      <c r="A16" s="10" t="s">
        <v>5</v>
      </c>
      <c r="B16" s="48">
        <f>SUMIF('Property 1'!$B:$B,Summary!$A16,'Property 1'!$D:$D)</f>
        <v>0</v>
      </c>
      <c r="C16" s="49">
        <f>SUMIF('Property 2'!$B:$B,Summary!$A16,'Property 2'!$D:$D)</f>
        <v>0</v>
      </c>
      <c r="D16" s="48">
        <f>SUMIF('Property 3'!$B:$B,Summary!$A16,'Property 3'!$D:$D)</f>
        <v>0</v>
      </c>
      <c r="E16" s="49">
        <f>SUMIF('Property 4'!$B:$B,Summary!$A16,'Property 4'!$D:$D)</f>
        <v>0</v>
      </c>
      <c r="F16" s="48">
        <f>SUMIF('Property 5'!$B:$B,Summary!$A16,'Property 5'!$D:$D)</f>
        <v>0</v>
      </c>
      <c r="G16" s="49">
        <f>SUMIF('Property 6'!$B:$B,Summary!$A16,'Property 6'!$D:$D)</f>
        <v>0</v>
      </c>
      <c r="H16" s="50">
        <f>SUMIF('Property 7'!$B:$B,Summary!$A16,'Property 7'!$D:$D)</f>
        <v>0</v>
      </c>
    </row>
    <row r="17" spans="1:8" ht="25.5" x14ac:dyDescent="0.2">
      <c r="A17" s="16" t="s">
        <v>29</v>
      </c>
      <c r="B17" s="48">
        <f>SUMIF('Property 1'!$B:$B,Summary!$A17,'Property 1'!$D:$D)</f>
        <v>0</v>
      </c>
      <c r="C17" s="49">
        <f>SUMIF('Property 2'!$B:$B,Summary!$A17,'Property 2'!$D:$D)</f>
        <v>0</v>
      </c>
      <c r="D17" s="48">
        <f>SUMIF('Property 3'!$B:$B,Summary!$A17,'Property 3'!$D:$D)</f>
        <v>0</v>
      </c>
      <c r="E17" s="49">
        <f>SUMIF('Property 4'!$B:$B,Summary!$A17,'Property 4'!$D:$D)</f>
        <v>0</v>
      </c>
      <c r="F17" s="48">
        <f>SUMIF('Property 5'!$B:$B,Summary!$A17,'Property 5'!$D:$D)</f>
        <v>0</v>
      </c>
      <c r="G17" s="49">
        <f>SUMIF('Property 6'!$B:$B,Summary!$A17,'Property 6'!$D:$D)</f>
        <v>0</v>
      </c>
      <c r="H17" s="50">
        <f>SUMIF('Property 7'!$B:$B,Summary!$A17,'Property 7'!$D:$D)</f>
        <v>0</v>
      </c>
    </row>
    <row r="18" spans="1:8" x14ac:dyDescent="0.2">
      <c r="A18" s="10" t="s">
        <v>6</v>
      </c>
      <c r="B18" s="48">
        <f>SUMIF('Property 1'!$B:$B,Summary!$A18,'Property 1'!$D:$D)</f>
        <v>0</v>
      </c>
      <c r="C18" s="49">
        <f>SUMIF('Property 2'!$B:$B,Summary!$A18,'Property 2'!$D:$D)</f>
        <v>0</v>
      </c>
      <c r="D18" s="48">
        <f>SUMIF('Property 3'!$B:$B,Summary!$A18,'Property 3'!$D:$D)</f>
        <v>0</v>
      </c>
      <c r="E18" s="49">
        <f>SUMIF('Property 4'!$B:$B,Summary!$A18,'Property 4'!$D:$D)</f>
        <v>0</v>
      </c>
      <c r="F18" s="48">
        <f>SUMIF('Property 5'!$B:$B,Summary!$A18,'Property 5'!$D:$D)</f>
        <v>0</v>
      </c>
      <c r="G18" s="49">
        <f>SUMIF('Property 6'!$B:$B,Summary!$A18,'Property 6'!$D:$D)</f>
        <v>0</v>
      </c>
      <c r="H18" s="50">
        <f>SUMIF('Property 7'!$B:$B,Summary!$A18,'Property 7'!$D:$D)</f>
        <v>0</v>
      </c>
    </row>
    <row r="19" spans="1:8" x14ac:dyDescent="0.2">
      <c r="A19" s="10" t="s">
        <v>7</v>
      </c>
      <c r="B19" s="48">
        <f>SUMIF('Property 1'!$B:$B,Summary!$A19,'Property 1'!$D:$D)</f>
        <v>0</v>
      </c>
      <c r="C19" s="49">
        <f>SUMIF('Property 2'!$B:$B,Summary!$A19,'Property 2'!$D:$D)</f>
        <v>0</v>
      </c>
      <c r="D19" s="48">
        <f>SUMIF('Property 3'!$B:$B,Summary!$A19,'Property 3'!$D:$D)</f>
        <v>0</v>
      </c>
      <c r="E19" s="49">
        <f>SUMIF('Property 4'!$B:$B,Summary!$A19,'Property 4'!$D:$D)</f>
        <v>0</v>
      </c>
      <c r="F19" s="48">
        <f>SUMIF('Property 5'!$B:$B,Summary!$A19,'Property 5'!$D:$D)</f>
        <v>0</v>
      </c>
      <c r="G19" s="49">
        <f>SUMIF('Property 6'!$B:$B,Summary!$A19,'Property 6'!$D:$D)</f>
        <v>0</v>
      </c>
      <c r="H19" s="50">
        <f>SUMIF('Property 7'!$B:$B,Summary!$A19,'Property 7'!$D:$D)</f>
        <v>0</v>
      </c>
    </row>
    <row r="20" spans="1:8" x14ac:dyDescent="0.2">
      <c r="A20" s="10" t="s">
        <v>8</v>
      </c>
      <c r="B20" s="48">
        <f>SUMIF('Property 1'!$B:$B,Summary!$A20,'Property 1'!$D:$D)</f>
        <v>0</v>
      </c>
      <c r="C20" s="49">
        <f>SUMIF('Property 2'!$B:$B,Summary!$A20,'Property 2'!$D:$D)</f>
        <v>0</v>
      </c>
      <c r="D20" s="48">
        <f>SUMIF('Property 3'!$B:$B,Summary!$A20,'Property 3'!$D:$D)</f>
        <v>0</v>
      </c>
      <c r="E20" s="49">
        <f>SUMIF('Property 4'!$B:$B,Summary!$A20,'Property 4'!$D:$D)</f>
        <v>0</v>
      </c>
      <c r="F20" s="48">
        <f>SUMIF('Property 5'!$B:$B,Summary!$A20,'Property 5'!$D:$D)</f>
        <v>0</v>
      </c>
      <c r="G20" s="49">
        <f>SUMIF('Property 6'!$B:$B,Summary!$A20,'Property 6'!$D:$D)</f>
        <v>0</v>
      </c>
      <c r="H20" s="50">
        <f>SUMIF('Property 7'!$B:$B,Summary!$A20,'Property 7'!$D:$D)</f>
        <v>0</v>
      </c>
    </row>
    <row r="21" spans="1:8" x14ac:dyDescent="0.2">
      <c r="A21" s="10" t="s">
        <v>9</v>
      </c>
      <c r="B21" s="48">
        <f>SUMIF('Property 1'!$B:$B,Summary!$A21,'Property 1'!$D:$D)</f>
        <v>0</v>
      </c>
      <c r="C21" s="49">
        <f>SUMIF('Property 2'!$B:$B,Summary!$A21,'Property 2'!$D:$D)</f>
        <v>0</v>
      </c>
      <c r="D21" s="48">
        <f>SUMIF('Property 3'!$B:$B,Summary!$A21,'Property 3'!$D:$D)</f>
        <v>0</v>
      </c>
      <c r="E21" s="49">
        <f>SUMIF('Property 4'!$B:$B,Summary!$A21,'Property 4'!$D:$D)</f>
        <v>0</v>
      </c>
      <c r="F21" s="48">
        <f>SUMIF('Property 5'!$B:$B,Summary!$A21,'Property 5'!$D:$D)</f>
        <v>0</v>
      </c>
      <c r="G21" s="49">
        <f>SUMIF('Property 6'!$B:$B,Summary!$A21,'Property 6'!$D:$D)</f>
        <v>0</v>
      </c>
      <c r="H21" s="50">
        <f>SUMIF('Property 7'!$B:$B,Summary!$A21,'Property 7'!$D:$D)</f>
        <v>0</v>
      </c>
    </row>
    <row r="22" spans="1:8" x14ac:dyDescent="0.2">
      <c r="B22" s="32"/>
      <c r="C22" s="37"/>
      <c r="D22" s="32"/>
      <c r="E22" s="37"/>
      <c r="F22" s="32"/>
      <c r="G22" s="37"/>
      <c r="H22" s="29"/>
    </row>
    <row r="23" spans="1:8" s="9" customFormat="1" x14ac:dyDescent="0.2">
      <c r="B23" s="33">
        <f>SUM(B12:B22)</f>
        <v>0</v>
      </c>
      <c r="C23" s="38">
        <f>SUM(C12:C22)</f>
        <v>0</v>
      </c>
      <c r="D23" s="33">
        <f t="shared" ref="D23:H23" si="0">SUM(D12:D22)</f>
        <v>0</v>
      </c>
      <c r="E23" s="38">
        <f t="shared" si="0"/>
        <v>0</v>
      </c>
      <c r="F23" s="33">
        <f t="shared" si="0"/>
        <v>0</v>
      </c>
      <c r="G23" s="38">
        <f t="shared" si="0"/>
        <v>0</v>
      </c>
      <c r="H23" s="30">
        <f t="shared" si="0"/>
        <v>0</v>
      </c>
    </row>
    <row r="24" spans="1:8" x14ac:dyDescent="0.2">
      <c r="B24" s="32"/>
      <c r="C24" s="37"/>
      <c r="D24" s="32"/>
      <c r="E24" s="37"/>
      <c r="F24" s="32"/>
      <c r="G24" s="37"/>
      <c r="H24" s="29"/>
    </row>
    <row r="25" spans="1:8" s="9" customFormat="1" ht="13.5" thickBot="1" x14ac:dyDescent="0.25">
      <c r="A25" s="8" t="s">
        <v>10</v>
      </c>
      <c r="B25" s="34" t="str">
        <f t="shared" ref="B25:H25" si="1">IF(B3="Enter Address","",B9-B23)</f>
        <v/>
      </c>
      <c r="C25" s="39" t="str">
        <f t="shared" si="1"/>
        <v/>
      </c>
      <c r="D25" s="34" t="str">
        <f t="shared" si="1"/>
        <v/>
      </c>
      <c r="E25" s="39" t="str">
        <f t="shared" si="1"/>
        <v/>
      </c>
      <c r="F25" s="34" t="str">
        <f t="shared" si="1"/>
        <v/>
      </c>
      <c r="G25" s="39" t="str">
        <f t="shared" si="1"/>
        <v/>
      </c>
      <c r="H25" s="31" t="str">
        <f t="shared" si="1"/>
        <v/>
      </c>
    </row>
    <row r="26" spans="1:8" ht="13.5" thickTop="1" x14ac:dyDescent="0.2"/>
    <row r="27" spans="1:8" ht="59.25" customHeight="1" x14ac:dyDescent="0.2">
      <c r="A27" s="7" t="s">
        <v>11</v>
      </c>
      <c r="B27" s="40" t="s">
        <v>25</v>
      </c>
      <c r="C27" s="40" t="s">
        <v>25</v>
      </c>
      <c r="D27" s="35" t="s">
        <v>25</v>
      </c>
      <c r="E27" s="40" t="s">
        <v>25</v>
      </c>
      <c r="F27" s="35" t="s">
        <v>25</v>
      </c>
      <c r="G27" s="40" t="s">
        <v>25</v>
      </c>
      <c r="H27" s="35" t="s">
        <v>25</v>
      </c>
    </row>
    <row r="29" spans="1:8" s="9" customFormat="1" x14ac:dyDescent="0.2">
      <c r="A29" s="8" t="s">
        <v>12</v>
      </c>
      <c r="B29" s="36">
        <f>IF(B27="Please enter percentage to be included on your tax return eg 50% if rental shared with someone else",0,B25*B27)</f>
        <v>0</v>
      </c>
      <c r="C29" s="41">
        <f>IF(C27="Please enter percentage to be included on your tax return eg 50% if rental shared with someone else",0,C25*C27)</f>
        <v>0</v>
      </c>
      <c r="D29" s="36">
        <f t="shared" ref="D29:H29" si="2">IF(D27="Please enter percentage to be included on your tax return eg 50% if rental shared with someone else",0,D25*D27)</f>
        <v>0</v>
      </c>
      <c r="E29" s="41">
        <f t="shared" si="2"/>
        <v>0</v>
      </c>
      <c r="F29" s="36">
        <f t="shared" si="2"/>
        <v>0</v>
      </c>
      <c r="G29" s="41">
        <f t="shared" si="2"/>
        <v>0</v>
      </c>
      <c r="H29" s="36">
        <f t="shared" si="2"/>
        <v>0</v>
      </c>
    </row>
    <row r="31" spans="1:8" s="9" customFormat="1" x14ac:dyDescent="0.2">
      <c r="A31" s="11" t="s">
        <v>22</v>
      </c>
      <c r="B31" s="18"/>
      <c r="C31" s="18"/>
      <c r="D31" s="18"/>
      <c r="E31" s="18"/>
      <c r="F31" s="18"/>
      <c r="G31" s="18"/>
      <c r="H31" s="18"/>
    </row>
    <row r="32" spans="1:8" s="9" customFormat="1" x14ac:dyDescent="0.2">
      <c r="A32" s="8" t="s">
        <v>13</v>
      </c>
      <c r="B32" s="42" t="str">
        <f>IF(B$3="Enter address","",B9*B$27)</f>
        <v/>
      </c>
      <c r="C32" s="42" t="str">
        <f t="shared" ref="C32:H32" si="3">IF(C$3="Enter address","",C9*C$27)</f>
        <v/>
      </c>
      <c r="D32" s="42" t="str">
        <f t="shared" si="3"/>
        <v/>
      </c>
      <c r="E32" s="42" t="str">
        <f t="shared" si="3"/>
        <v/>
      </c>
      <c r="F32" s="42" t="str">
        <f t="shared" si="3"/>
        <v/>
      </c>
      <c r="G32" s="42" t="str">
        <f t="shared" si="3"/>
        <v/>
      </c>
      <c r="H32" s="42" t="str">
        <f t="shared" si="3"/>
        <v/>
      </c>
    </row>
    <row r="33" spans="1:8" s="9" customFormat="1" x14ac:dyDescent="0.2">
      <c r="B33" s="21"/>
      <c r="C33" s="21"/>
      <c r="D33" s="21"/>
      <c r="E33" s="21"/>
      <c r="F33" s="21"/>
      <c r="G33" s="21"/>
      <c r="H33" s="21"/>
    </row>
    <row r="34" spans="1:8" s="9" customFormat="1" x14ac:dyDescent="0.2">
      <c r="A34" s="8" t="s">
        <v>14</v>
      </c>
      <c r="B34" s="21"/>
      <c r="C34" s="21"/>
      <c r="D34" s="21"/>
      <c r="E34" s="21"/>
      <c r="F34" s="21"/>
      <c r="G34" s="21"/>
      <c r="H34" s="21"/>
    </row>
    <row r="35" spans="1:8" s="9" customFormat="1" x14ac:dyDescent="0.2">
      <c r="A35" s="9" t="s">
        <v>26</v>
      </c>
      <c r="B35" s="43">
        <f>IF(B27="Please enter percentage to be included on your tax return eg 50% if rental shared with someone else",0,SUM(B13:B16)*B27)</f>
        <v>0</v>
      </c>
      <c r="C35" s="43">
        <f t="shared" ref="C35:H35" si="4">IF(C27="Please enter percentage to be included on your tax return eg 50% if rental shared with someone else",0,SUM(C13:C16)*C27)</f>
        <v>0</v>
      </c>
      <c r="D35" s="43">
        <f t="shared" si="4"/>
        <v>0</v>
      </c>
      <c r="E35" s="43">
        <f t="shared" si="4"/>
        <v>0</v>
      </c>
      <c r="F35" s="43">
        <f t="shared" si="4"/>
        <v>0</v>
      </c>
      <c r="G35" s="43">
        <f t="shared" si="4"/>
        <v>0</v>
      </c>
      <c r="H35" s="43">
        <f t="shared" si="4"/>
        <v>0</v>
      </c>
    </row>
    <row r="36" spans="1:8" s="9" customFormat="1" x14ac:dyDescent="0.2">
      <c r="A36" s="9" t="s">
        <v>27</v>
      </c>
      <c r="B36" s="44">
        <f>IF(B27="Please enter percentage to be included on your tax return eg 50% if rental shared with someone else",0,SUM(B17)*B27)</f>
        <v>0</v>
      </c>
      <c r="C36" s="44">
        <f t="shared" ref="C36:H36" si="5">IF(C27="Please enter percentage to be included on your tax return eg 50% if rental shared with someone else",0,SUM(C17)*C27)</f>
        <v>0</v>
      </c>
      <c r="D36" s="44">
        <f t="shared" si="5"/>
        <v>0</v>
      </c>
      <c r="E36" s="44">
        <f t="shared" si="5"/>
        <v>0</v>
      </c>
      <c r="F36" s="44">
        <f t="shared" si="5"/>
        <v>0</v>
      </c>
      <c r="G36" s="44">
        <f t="shared" si="5"/>
        <v>0</v>
      </c>
      <c r="H36" s="44">
        <f t="shared" si="5"/>
        <v>0</v>
      </c>
    </row>
    <row r="37" spans="1:8" s="9" customFormat="1" x14ac:dyDescent="0.2">
      <c r="A37" s="9" t="str">
        <f>A19</f>
        <v>Legal, management &amp; other professional fees</v>
      </c>
      <c r="B37" s="44">
        <f t="shared" ref="B37:H37" si="6">IF(B27="Please enter percentage to be included on your tax return eg 50% if rental shared with someone else",0,SUM(B19)*B27)</f>
        <v>0</v>
      </c>
      <c r="C37" s="44">
        <f t="shared" si="6"/>
        <v>0</v>
      </c>
      <c r="D37" s="44">
        <f t="shared" si="6"/>
        <v>0</v>
      </c>
      <c r="E37" s="44">
        <f t="shared" si="6"/>
        <v>0</v>
      </c>
      <c r="F37" s="44">
        <f t="shared" si="6"/>
        <v>0</v>
      </c>
      <c r="G37" s="44">
        <f t="shared" si="6"/>
        <v>0</v>
      </c>
      <c r="H37" s="44">
        <f t="shared" si="6"/>
        <v>0</v>
      </c>
    </row>
    <row r="38" spans="1:8" s="9" customFormat="1" x14ac:dyDescent="0.2">
      <c r="A38" s="9" t="s">
        <v>28</v>
      </c>
      <c r="B38" s="44">
        <f t="shared" ref="B38:H38" si="7">IF(B27="Please enter percentage to be included on your tax return eg 50% if rental shared with someone else",0,SUM(B20)*B27)</f>
        <v>0</v>
      </c>
      <c r="C38" s="44">
        <f t="shared" si="7"/>
        <v>0</v>
      </c>
      <c r="D38" s="44">
        <f t="shared" si="7"/>
        <v>0</v>
      </c>
      <c r="E38" s="44">
        <f t="shared" si="7"/>
        <v>0</v>
      </c>
      <c r="F38" s="44">
        <f t="shared" si="7"/>
        <v>0</v>
      </c>
      <c r="G38" s="44">
        <f t="shared" si="7"/>
        <v>0</v>
      </c>
      <c r="H38" s="44">
        <f t="shared" si="7"/>
        <v>0</v>
      </c>
    </row>
    <row r="39" spans="1:8" s="9" customFormat="1" x14ac:dyDescent="0.2">
      <c r="A39" s="9" t="str">
        <f>A21</f>
        <v>Other allowable property expenses</v>
      </c>
      <c r="B39" s="45">
        <f t="shared" ref="B39:H39" si="8">IF(B27="Please enter percentage to be included on your tax return eg 50% if rental shared with someone else",0,SUM(B21)*B27)</f>
        <v>0</v>
      </c>
      <c r="C39" s="45">
        <f t="shared" si="8"/>
        <v>0</v>
      </c>
      <c r="D39" s="45">
        <f t="shared" si="8"/>
        <v>0</v>
      </c>
      <c r="E39" s="45">
        <f t="shared" si="8"/>
        <v>0</v>
      </c>
      <c r="F39" s="45">
        <f t="shared" si="8"/>
        <v>0</v>
      </c>
      <c r="G39" s="45">
        <f t="shared" si="8"/>
        <v>0</v>
      </c>
      <c r="H39" s="45">
        <f t="shared" si="8"/>
        <v>0</v>
      </c>
    </row>
    <row r="40" spans="1:8" s="9" customFormat="1" x14ac:dyDescent="0.2">
      <c r="B40" s="21"/>
      <c r="C40" s="21"/>
      <c r="D40" s="21"/>
      <c r="E40" s="21"/>
      <c r="F40" s="21"/>
      <c r="G40" s="21"/>
      <c r="H40" s="21"/>
    </row>
    <row r="41" spans="1:8" s="9" customFormat="1" x14ac:dyDescent="0.2">
      <c r="A41" s="8" t="s">
        <v>15</v>
      </c>
      <c r="B41" s="22">
        <f t="shared" ref="B41:H41" si="9">SUM(B35:B39)</f>
        <v>0</v>
      </c>
      <c r="C41" s="22">
        <f t="shared" si="9"/>
        <v>0</v>
      </c>
      <c r="D41" s="22">
        <f t="shared" si="9"/>
        <v>0</v>
      </c>
      <c r="E41" s="22">
        <f t="shared" si="9"/>
        <v>0</v>
      </c>
      <c r="F41" s="22">
        <f t="shared" si="9"/>
        <v>0</v>
      </c>
      <c r="G41" s="22">
        <f t="shared" si="9"/>
        <v>0</v>
      </c>
      <c r="H41" s="22">
        <f t="shared" si="9"/>
        <v>0</v>
      </c>
    </row>
    <row r="42" spans="1:8" s="9" customFormat="1" x14ac:dyDescent="0.2">
      <c r="B42" s="21"/>
      <c r="C42" s="21"/>
      <c r="D42" s="21"/>
      <c r="E42" s="21"/>
      <c r="F42" s="21"/>
      <c r="G42" s="21"/>
      <c r="H42" s="21"/>
    </row>
    <row r="43" spans="1:8" s="9" customFormat="1" ht="13.5" thickBot="1" x14ac:dyDescent="0.25">
      <c r="A43" s="8" t="s">
        <v>16</v>
      </c>
      <c r="B43" s="23">
        <f t="shared" ref="B43:H43" si="10">IF(B$3="Enter address",0,B32-B41)</f>
        <v>0</v>
      </c>
      <c r="C43" s="23">
        <f t="shared" si="10"/>
        <v>0</v>
      </c>
      <c r="D43" s="23">
        <f t="shared" si="10"/>
        <v>0</v>
      </c>
      <c r="E43" s="23">
        <f t="shared" si="10"/>
        <v>0</v>
      </c>
      <c r="F43" s="23">
        <f t="shared" si="10"/>
        <v>0</v>
      </c>
      <c r="G43" s="23">
        <f t="shared" si="10"/>
        <v>0</v>
      </c>
      <c r="H43" s="23">
        <f t="shared" si="10"/>
        <v>0</v>
      </c>
    </row>
    <row r="44" spans="1:8" s="9" customFormat="1" ht="13.5" thickTop="1" x14ac:dyDescent="0.2">
      <c r="A44"/>
      <c r="B44" s="18"/>
      <c r="C44" s="18"/>
      <c r="D44" s="18"/>
      <c r="E44" s="18"/>
      <c r="F44" s="18"/>
      <c r="G44" s="18"/>
      <c r="H44" s="18"/>
    </row>
    <row r="45" spans="1:8" s="9" customFormat="1" ht="13.5" thickBot="1" x14ac:dyDescent="0.25">
      <c r="A45" s="8" t="s">
        <v>48</v>
      </c>
      <c r="B45" s="23" t="str">
        <f>IF(B27="Please enter percentage to be included on your tax return eg 50% if rental shared with someone else","",(B29+ROUND(B18*0.5,2)*B27))</f>
        <v/>
      </c>
      <c r="C45" s="23" t="str">
        <f t="shared" ref="C45:H45" si="11">IF(C27="Please enter percentage to be included on your tax return eg 50% if rental shared with someone else","",(C29+ROUND(C18*0.5,2)*C27))</f>
        <v/>
      </c>
      <c r="D45" s="23" t="str">
        <f t="shared" si="11"/>
        <v/>
      </c>
      <c r="E45" s="23" t="str">
        <f t="shared" si="11"/>
        <v/>
      </c>
      <c r="F45" s="23" t="str">
        <f t="shared" si="11"/>
        <v/>
      </c>
      <c r="G45" s="23" t="str">
        <f t="shared" si="11"/>
        <v/>
      </c>
      <c r="H45" s="23" t="str">
        <f t="shared" si="11"/>
        <v/>
      </c>
    </row>
    <row r="46" spans="1:8" s="9" customFormat="1" ht="14.25" thickTop="1" thickBot="1" x14ac:dyDescent="0.25">
      <c r="A46" s="9" t="s">
        <v>49</v>
      </c>
      <c r="B46" s="23" t="str">
        <f>IF(B27="Please enter percentage to be included on your tax return eg 50% if rental shared with someone else","",SUM(B45:H45)-SUM(B43:H43))</f>
        <v/>
      </c>
      <c r="C46" s="18"/>
      <c r="D46" s="18"/>
      <c r="E46" s="18"/>
      <c r="F46" s="18"/>
      <c r="G46" s="18"/>
      <c r="H46" s="18"/>
    </row>
    <row r="47" spans="1:8" s="9" customFormat="1" ht="13.5" thickTop="1" x14ac:dyDescent="0.2">
      <c r="A47"/>
      <c r="B47" s="18"/>
      <c r="C47" s="18"/>
      <c r="D47" s="18"/>
      <c r="E47" s="18"/>
      <c r="F47" s="18"/>
      <c r="G47" s="18"/>
      <c r="H47" s="18"/>
    </row>
    <row r="48" spans="1:8" ht="13.5" thickBot="1" x14ac:dyDescent="0.25">
      <c r="A48" s="9" t="s">
        <v>50</v>
      </c>
      <c r="B48" s="23" t="str">
        <f>IF(B27="Please enter percentage to be included on your tax return eg 50% if rental shared with someone else","",SUM(B43:H43))</f>
        <v/>
      </c>
    </row>
    <row r="49" ht="13.5" thickTop="1" x14ac:dyDescent="0.2"/>
  </sheetData>
  <sheetProtection sheet="1" objects="1" scenarios="1" selectLockedCells="1"/>
  <mergeCells count="1">
    <mergeCell ref="A1:D1"/>
  </mergeCells>
  <conditionalFormatting sqref="B3:H3">
    <cfRule type="cellIs" dxfId="4" priority="2" stopIfTrue="1" operator="equal">
      <formula>"Enter Address"</formula>
    </cfRule>
  </conditionalFormatting>
  <conditionalFormatting sqref="B5:H7">
    <cfRule type="containsBlanks" dxfId="3" priority="5">
      <formula>LEN(TRIM(B5))=0</formula>
    </cfRule>
  </conditionalFormatting>
  <conditionalFormatting sqref="B9:H21">
    <cfRule type="cellIs" dxfId="2" priority="4" stopIfTrue="1" operator="equal">
      <formula>"Enter income - enter zero if no income"</formula>
    </cfRule>
  </conditionalFormatting>
  <conditionalFormatting sqref="B27:H27">
    <cfRule type="containsText" dxfId="1" priority="1" stopIfTrue="1" operator="containsText" text="enter percentage">
      <formula>NOT(ISERROR(SEARCH("enter percentage",B27)))</formula>
    </cfRule>
  </conditionalFormatting>
  <conditionalFormatting sqref="E1:H1">
    <cfRule type="cellIs" dxfId="0" priority="16" stopIfTrue="1" operator="equal">
      <formula>"Property Name"</formula>
    </cfRule>
  </conditionalFormatting>
  <dataValidations count="1">
    <dataValidation type="list" allowBlank="1" showInputMessage="1" showErrorMessage="1" sqref="B5:H7" xr:uid="{00000000-0002-0000-0200-000000000000}">
      <formula1>"Yes,No"</formula1>
    </dataValidation>
  </dataValidations>
  <pageMargins left="0.7" right="0.7" top="0.75" bottom="0.75" header="0.3" footer="0.3"/>
  <pageSetup paperSize="9" scale="82" orientation="landscape" r:id="rId1"/>
  <ignoredErrors>
    <ignoredError sqref="B10:H12 B22:H25"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A1:F302"/>
  <sheetViews>
    <sheetView zoomScale="125" zoomScaleNormal="125" workbookViewId="0">
      <pane xSplit="1" ySplit="1" topLeftCell="B2" activePane="bottomRight" state="frozen"/>
      <selection activeCell="A10" sqref="A10:A19"/>
      <selection pane="topRight" activeCell="A10" sqref="A10:A19"/>
      <selection pane="bottomLeft" activeCell="A10" sqref="A10:A19"/>
      <selection pane="bottomRight" activeCell="D2" sqref="D2"/>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IF(SUM(D:D)=SUM(Summary!B9:B21),"","Error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sheetData>
  <sheetProtection selectLockedCells="1" autoFilter="0"/>
  <autoFilter ref="A1:D1" xr:uid="{00000000-0009-0000-0000-000003000000}"/>
  <dataValidations count="1">
    <dataValidation type="list" allowBlank="1" showInputMessage="1" showErrorMessage="1" sqref="B2:B302" xr:uid="{DA83B4AB-E120-4878-9161-AD621AF88F4B}">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34836D91-ECE0-4085-8F72-2C64153B0B53}">
          <x14:formula1>
            <xm:f>'Control Sheet'!$N$8</xm:f>
          </x14:formula1>
          <x14:formula2>
            <xm:f>'Control Sheet'!$C$8</xm:f>
          </x14:formula2>
          <xm:sqref>A3:A302 A2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59999389629810485"/>
  </sheetPr>
  <dimension ref="A1:F303"/>
  <sheetViews>
    <sheetView zoomScale="125" zoomScaleNormal="125" workbookViewId="0">
      <pane xSplit="1" ySplit="1" topLeftCell="B276" activePane="bottomRight" state="frozen"/>
      <selection activeCell="A10" sqref="A10:A19"/>
      <selection pane="topRight" activeCell="A10" sqref="A10:A19"/>
      <selection pane="bottomLeft" activeCell="A10" sqref="A10:A19"/>
      <selection pane="bottomRight" activeCell="A277" sqref="A277"/>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IF(SUM(D:D)=SUM(Summary!C9:C21),"","Error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5000000}"/>
  <dataValidations count="1">
    <dataValidation type="list" allowBlank="1" showInputMessage="1" showErrorMessage="1" sqref="B2:B303" xr:uid="{00000000-0002-0000-05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E7DD51F3-0B56-44F3-9040-27CEDFBCE2B8}">
          <x14:formula1>
            <xm:f>'Control Sheet'!$N$8</xm:f>
          </x14:formula1>
          <x14:formula2>
            <xm:f>'Control Sheet'!$C$8</xm:f>
          </x14:formula2>
          <xm:sqref>A2:A303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59999389629810485"/>
  </sheetPr>
  <dimension ref="A1:F303"/>
  <sheetViews>
    <sheetView zoomScale="125" zoomScaleNormal="125" workbookViewId="0">
      <pane xSplit="1" ySplit="1" topLeftCell="B286" activePane="bottomRight" state="frozen"/>
      <selection activeCell="A2" sqref="A2"/>
      <selection pane="topRight" activeCell="A2" sqref="A2"/>
      <selection pane="bottomLeft" activeCell="A2" sqref="A2"/>
      <selection pane="bottomRight" activeCell="A3" sqref="A3:A303"/>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IF(SUM(D:D)=SUM(Summary!D9:D21),"","Error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6000000}"/>
  <dataValidations count="1">
    <dataValidation type="list" allowBlank="1" showInputMessage="1" showErrorMessage="1" sqref="B2:B303" xr:uid="{00000000-0002-0000-06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CAFD054A-16C4-4188-ABA0-6127E0F080C1}">
          <x14:formula1>
            <xm:f>'Control Sheet'!$N$8</xm:f>
          </x14:formula1>
          <x14:formula2>
            <xm:f>'Control Sheet'!$C$8</xm:f>
          </x14:formula2>
          <xm:sqref>A2:A303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tint="0.59999389629810485"/>
  </sheetPr>
  <dimension ref="A1:F303"/>
  <sheetViews>
    <sheetView zoomScale="125" zoomScaleNormal="125" workbookViewId="0">
      <pane xSplit="1" ySplit="1" topLeftCell="B276" activePane="bottomRight" state="frozen"/>
      <selection activeCell="A2" sqref="A2"/>
      <selection pane="topRight" activeCell="A2" sqref="A2"/>
      <selection pane="bottomLeft" activeCell="A2" sqref="A2"/>
      <selection pane="bottomRight" activeCell="A3" sqref="A3:A303"/>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IF(SUM(D:D)=SUM(Summary!E9:E21),"","Error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7000000}"/>
  <dataValidations count="1">
    <dataValidation type="list" allowBlank="1" showInputMessage="1" showErrorMessage="1" sqref="B2:B303" xr:uid="{00000000-0002-0000-07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0F2C74E0-EF56-4877-837B-F16D9C885978}">
          <x14:formula1>
            <xm:f>'Control Sheet'!$N$8</xm:f>
          </x14:formula1>
          <x14:formula2>
            <xm:f>'Control Sheet'!C$8</xm:f>
          </x14:formula2>
          <xm:sqref>A2:A303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59999389629810485"/>
  </sheetPr>
  <dimension ref="A1:F303"/>
  <sheetViews>
    <sheetView zoomScale="125" zoomScaleNormal="125" workbookViewId="0">
      <pane xSplit="1" ySplit="1" topLeftCell="B277" activePane="bottomRight" state="frozen"/>
      <selection activeCell="A2" sqref="A2"/>
      <selection pane="topRight" activeCell="A2" sqref="A2"/>
      <selection pane="bottomLeft" activeCell="A2" sqref="A2"/>
      <selection pane="bottomRight" activeCell="A3" sqref="A3:A303"/>
    </sheetView>
  </sheetViews>
  <sheetFormatPr defaultRowHeight="12.75" x14ac:dyDescent="0.2"/>
  <cols>
    <col min="1" max="1" width="11.42578125" style="51" customWidth="1"/>
    <col min="2" max="2" width="30.85546875" style="2" customWidth="1"/>
    <col min="3" max="3" width="57.7109375" style="2" customWidth="1"/>
    <col min="4" max="4" width="15" style="52" customWidth="1"/>
    <col min="6" max="6" width="46.5703125" customWidth="1"/>
  </cols>
  <sheetData>
    <row r="1" spans="1:6" ht="27" customHeight="1" x14ac:dyDescent="0.2">
      <c r="A1" s="51" t="s">
        <v>31</v>
      </c>
      <c r="B1" s="2" t="s">
        <v>32</v>
      </c>
      <c r="C1" s="2" t="s">
        <v>33</v>
      </c>
      <c r="D1" s="52" t="s">
        <v>34</v>
      </c>
      <c r="F1" s="53" t="str">
        <f>IF(SUM(D:D)=SUM(Summary!F9:F21),"","Error - you have either missed entering a date or a category on this page - please review")</f>
        <v/>
      </c>
    </row>
    <row r="2" spans="1:6" x14ac:dyDescent="0.2">
      <c r="A2" s="17"/>
      <c r="B2" s="54"/>
      <c r="C2" s="54"/>
      <c r="D2" s="55"/>
      <c r="F2" s="53"/>
    </row>
    <row r="3" spans="1:6" x14ac:dyDescent="0.2">
      <c r="A3" s="17"/>
      <c r="B3" s="54"/>
      <c r="C3" s="54"/>
      <c r="D3" s="55"/>
    </row>
    <row r="4" spans="1:6" x14ac:dyDescent="0.2">
      <c r="A4" s="17"/>
      <c r="B4" s="54"/>
      <c r="C4" s="54"/>
      <c r="D4" s="55"/>
    </row>
    <row r="5" spans="1:6" x14ac:dyDescent="0.2">
      <c r="A5" s="17"/>
      <c r="B5" s="54"/>
      <c r="C5" s="54"/>
      <c r="D5" s="55"/>
    </row>
    <row r="6" spans="1:6" x14ac:dyDescent="0.2">
      <c r="A6" s="17"/>
      <c r="B6" s="54"/>
      <c r="C6" s="54"/>
      <c r="D6" s="55"/>
    </row>
    <row r="7" spans="1:6" x14ac:dyDescent="0.2">
      <c r="A7" s="17"/>
      <c r="B7" s="54"/>
      <c r="C7" s="54"/>
      <c r="D7" s="55"/>
    </row>
    <row r="8" spans="1:6" x14ac:dyDescent="0.2">
      <c r="A8" s="17"/>
      <c r="B8" s="54"/>
      <c r="C8" s="54"/>
      <c r="D8" s="55"/>
    </row>
    <row r="9" spans="1:6" x14ac:dyDescent="0.2">
      <c r="A9" s="17"/>
      <c r="B9" s="54"/>
      <c r="C9" s="54"/>
      <c r="D9" s="55"/>
    </row>
    <row r="10" spans="1:6" x14ac:dyDescent="0.2">
      <c r="A10" s="17"/>
      <c r="B10" s="54"/>
      <c r="C10" s="54"/>
      <c r="D10" s="55"/>
    </row>
    <row r="11" spans="1:6" x14ac:dyDescent="0.2">
      <c r="A11" s="17"/>
      <c r="B11" s="54"/>
      <c r="C11" s="54"/>
      <c r="D11" s="55"/>
    </row>
    <row r="12" spans="1:6" x14ac:dyDescent="0.2">
      <c r="A12" s="17"/>
      <c r="B12" s="54"/>
      <c r="C12" s="54"/>
      <c r="D12" s="55"/>
    </row>
    <row r="13" spans="1:6" x14ac:dyDescent="0.2">
      <c r="A13" s="17"/>
      <c r="B13" s="54"/>
      <c r="C13" s="54"/>
      <c r="D13" s="55"/>
    </row>
    <row r="14" spans="1:6" x14ac:dyDescent="0.2">
      <c r="A14" s="17"/>
      <c r="B14" s="54"/>
      <c r="C14" s="54"/>
      <c r="D14" s="55"/>
    </row>
    <row r="15" spans="1:6" x14ac:dyDescent="0.2">
      <c r="A15" s="17"/>
      <c r="B15" s="54"/>
      <c r="C15" s="54"/>
      <c r="D15" s="55"/>
    </row>
    <row r="16" spans="1:6" x14ac:dyDescent="0.2">
      <c r="A16" s="17"/>
      <c r="B16" s="54"/>
      <c r="C16" s="54"/>
      <c r="D16" s="55"/>
    </row>
    <row r="17" spans="1:4" x14ac:dyDescent="0.2">
      <c r="A17" s="17"/>
      <c r="B17" s="54"/>
      <c r="C17" s="54"/>
      <c r="D17" s="55"/>
    </row>
    <row r="18" spans="1:4" x14ac:dyDescent="0.2">
      <c r="A18" s="17"/>
      <c r="B18" s="54"/>
      <c r="C18" s="54"/>
      <c r="D18" s="55"/>
    </row>
    <row r="19" spans="1:4" x14ac:dyDescent="0.2">
      <c r="A19" s="17"/>
      <c r="B19" s="54"/>
      <c r="C19" s="54"/>
      <c r="D19" s="55"/>
    </row>
    <row r="20" spans="1:4" x14ac:dyDescent="0.2">
      <c r="A20" s="17"/>
      <c r="B20" s="54"/>
      <c r="C20" s="54"/>
      <c r="D20" s="55"/>
    </row>
    <row r="21" spans="1:4" x14ac:dyDescent="0.2">
      <c r="A21" s="17"/>
      <c r="B21" s="54"/>
      <c r="C21" s="54"/>
      <c r="D21" s="55"/>
    </row>
    <row r="22" spans="1:4" x14ac:dyDescent="0.2">
      <c r="A22" s="17"/>
      <c r="B22" s="54"/>
      <c r="C22" s="54"/>
      <c r="D22" s="55"/>
    </row>
    <row r="23" spans="1:4" x14ac:dyDescent="0.2">
      <c r="A23" s="17"/>
      <c r="B23" s="54"/>
      <c r="C23" s="54"/>
      <c r="D23" s="55"/>
    </row>
    <row r="24" spans="1:4" x14ac:dyDescent="0.2">
      <c r="A24" s="17"/>
      <c r="B24" s="54"/>
      <c r="C24" s="54"/>
      <c r="D24" s="55"/>
    </row>
    <row r="25" spans="1:4" x14ac:dyDescent="0.2">
      <c r="A25" s="17"/>
      <c r="B25" s="54"/>
      <c r="C25" s="54"/>
      <c r="D25" s="55"/>
    </row>
    <row r="26" spans="1:4" x14ac:dyDescent="0.2">
      <c r="A26" s="17"/>
      <c r="B26" s="54"/>
      <c r="C26" s="54"/>
      <c r="D26" s="55"/>
    </row>
    <row r="27" spans="1:4" x14ac:dyDescent="0.2">
      <c r="A27" s="17"/>
      <c r="B27" s="54"/>
      <c r="C27" s="54"/>
      <c r="D27" s="55"/>
    </row>
    <row r="28" spans="1:4" x14ac:dyDescent="0.2">
      <c r="A28" s="17"/>
      <c r="B28" s="54"/>
      <c r="C28" s="54"/>
      <c r="D28" s="55"/>
    </row>
    <row r="29" spans="1:4" x14ac:dyDescent="0.2">
      <c r="A29" s="17"/>
      <c r="B29" s="54"/>
      <c r="C29" s="54"/>
      <c r="D29" s="55"/>
    </row>
    <row r="30" spans="1:4" x14ac:dyDescent="0.2">
      <c r="A30" s="17"/>
      <c r="B30" s="54"/>
      <c r="C30" s="54"/>
      <c r="D30" s="55"/>
    </row>
    <row r="31" spans="1:4" x14ac:dyDescent="0.2">
      <c r="A31" s="17"/>
      <c r="B31" s="54"/>
      <c r="C31" s="54"/>
      <c r="D31" s="55"/>
    </row>
    <row r="32" spans="1:4" x14ac:dyDescent="0.2">
      <c r="A32" s="17"/>
      <c r="B32" s="54"/>
      <c r="C32" s="54"/>
      <c r="D32" s="55"/>
    </row>
    <row r="33" spans="1:4" x14ac:dyDescent="0.2">
      <c r="A33" s="17"/>
      <c r="B33" s="54"/>
      <c r="C33" s="54"/>
      <c r="D33" s="55"/>
    </row>
    <row r="34" spans="1:4" x14ac:dyDescent="0.2">
      <c r="A34" s="17"/>
      <c r="B34" s="54"/>
      <c r="C34" s="54"/>
      <c r="D34" s="55"/>
    </row>
    <row r="35" spans="1:4" x14ac:dyDescent="0.2">
      <c r="A35" s="17"/>
      <c r="B35" s="54"/>
      <c r="C35" s="54"/>
      <c r="D35" s="55"/>
    </row>
    <row r="36" spans="1:4" x14ac:dyDescent="0.2">
      <c r="A36" s="17"/>
      <c r="B36" s="54"/>
      <c r="C36" s="54"/>
      <c r="D36" s="55"/>
    </row>
    <row r="37" spans="1:4" x14ac:dyDescent="0.2">
      <c r="A37" s="17"/>
      <c r="B37" s="54"/>
      <c r="C37" s="54"/>
      <c r="D37" s="55"/>
    </row>
    <row r="38" spans="1:4" x14ac:dyDescent="0.2">
      <c r="A38" s="17"/>
      <c r="B38" s="54"/>
      <c r="C38" s="54"/>
      <c r="D38" s="55"/>
    </row>
    <row r="39" spans="1:4" x14ac:dyDescent="0.2">
      <c r="A39" s="17"/>
      <c r="B39" s="54"/>
      <c r="C39" s="54"/>
      <c r="D39" s="55"/>
    </row>
    <row r="40" spans="1:4" x14ac:dyDescent="0.2">
      <c r="A40" s="17"/>
      <c r="B40" s="54"/>
      <c r="C40" s="54"/>
      <c r="D40" s="55"/>
    </row>
    <row r="41" spans="1:4" x14ac:dyDescent="0.2">
      <c r="A41" s="17"/>
      <c r="B41" s="54"/>
      <c r="C41" s="54"/>
      <c r="D41" s="55"/>
    </row>
    <row r="42" spans="1:4" x14ac:dyDescent="0.2">
      <c r="A42" s="17"/>
      <c r="B42" s="54"/>
      <c r="C42" s="54"/>
      <c r="D42" s="55"/>
    </row>
    <row r="43" spans="1:4" x14ac:dyDescent="0.2">
      <c r="A43" s="17"/>
      <c r="B43" s="54"/>
      <c r="C43" s="54"/>
      <c r="D43" s="55"/>
    </row>
    <row r="44" spans="1:4" x14ac:dyDescent="0.2">
      <c r="A44" s="17"/>
      <c r="B44" s="54"/>
      <c r="C44" s="54"/>
      <c r="D44" s="55"/>
    </row>
    <row r="45" spans="1:4" x14ac:dyDescent="0.2">
      <c r="A45" s="17"/>
      <c r="B45" s="54"/>
      <c r="C45" s="54"/>
      <c r="D45" s="55"/>
    </row>
    <row r="46" spans="1:4" x14ac:dyDescent="0.2">
      <c r="A46" s="17"/>
      <c r="B46" s="54"/>
      <c r="C46" s="54"/>
      <c r="D46" s="55"/>
    </row>
    <row r="47" spans="1:4" x14ac:dyDescent="0.2">
      <c r="A47" s="17"/>
      <c r="B47" s="54"/>
      <c r="C47" s="54"/>
      <c r="D47" s="55"/>
    </row>
    <row r="48" spans="1:4" x14ac:dyDescent="0.2">
      <c r="A48" s="17"/>
      <c r="B48" s="54"/>
      <c r="C48" s="54"/>
      <c r="D48" s="55"/>
    </row>
    <row r="49" spans="1:4" x14ac:dyDescent="0.2">
      <c r="A49" s="17"/>
      <c r="B49" s="54"/>
      <c r="C49" s="54"/>
      <c r="D49" s="55"/>
    </row>
    <row r="50" spans="1:4" x14ac:dyDescent="0.2">
      <c r="A50" s="17"/>
      <c r="B50" s="54"/>
      <c r="C50" s="54"/>
      <c r="D50" s="55"/>
    </row>
    <row r="51" spans="1:4" x14ac:dyDescent="0.2">
      <c r="A51" s="17"/>
      <c r="B51" s="54"/>
      <c r="C51" s="54"/>
      <c r="D51" s="55"/>
    </row>
    <row r="52" spans="1:4" x14ac:dyDescent="0.2">
      <c r="A52" s="17"/>
      <c r="B52" s="54"/>
      <c r="C52" s="54"/>
      <c r="D52" s="55"/>
    </row>
    <row r="53" spans="1:4" x14ac:dyDescent="0.2">
      <c r="A53" s="17"/>
      <c r="B53" s="54"/>
      <c r="C53" s="54"/>
      <c r="D53" s="55"/>
    </row>
    <row r="54" spans="1:4" x14ac:dyDescent="0.2">
      <c r="A54" s="17"/>
      <c r="B54" s="54"/>
      <c r="C54" s="54"/>
      <c r="D54" s="55"/>
    </row>
    <row r="55" spans="1:4" x14ac:dyDescent="0.2">
      <c r="A55" s="17"/>
      <c r="B55" s="54"/>
      <c r="C55" s="54"/>
      <c r="D55" s="55"/>
    </row>
    <row r="56" spans="1:4" x14ac:dyDescent="0.2">
      <c r="A56" s="17"/>
      <c r="B56" s="54"/>
      <c r="C56" s="54"/>
      <c r="D56" s="55"/>
    </row>
    <row r="57" spans="1:4" x14ac:dyDescent="0.2">
      <c r="A57" s="17"/>
      <c r="B57" s="54"/>
      <c r="C57" s="54"/>
      <c r="D57" s="55"/>
    </row>
    <row r="58" spans="1:4" x14ac:dyDescent="0.2">
      <c r="A58" s="17"/>
      <c r="B58" s="54"/>
      <c r="C58" s="54"/>
      <c r="D58" s="55"/>
    </row>
    <row r="59" spans="1:4" x14ac:dyDescent="0.2">
      <c r="A59" s="17"/>
      <c r="B59" s="54"/>
      <c r="C59" s="54"/>
      <c r="D59" s="55"/>
    </row>
    <row r="60" spans="1:4" x14ac:dyDescent="0.2">
      <c r="A60" s="17"/>
      <c r="B60" s="54"/>
      <c r="C60" s="54"/>
      <c r="D60" s="55"/>
    </row>
    <row r="61" spans="1:4" x14ac:dyDescent="0.2">
      <c r="A61" s="17"/>
      <c r="B61" s="54"/>
      <c r="C61" s="54"/>
      <c r="D61" s="55"/>
    </row>
    <row r="62" spans="1:4" x14ac:dyDescent="0.2">
      <c r="A62" s="17"/>
      <c r="B62" s="54"/>
      <c r="C62" s="54"/>
      <c r="D62" s="55"/>
    </row>
    <row r="63" spans="1:4" x14ac:dyDescent="0.2">
      <c r="A63" s="17"/>
      <c r="B63" s="54"/>
      <c r="C63" s="54"/>
      <c r="D63" s="55"/>
    </row>
    <row r="64" spans="1:4" x14ac:dyDescent="0.2">
      <c r="A64" s="17"/>
      <c r="B64" s="54"/>
      <c r="C64" s="54"/>
      <c r="D64" s="55"/>
    </row>
    <row r="65" spans="1:4" x14ac:dyDescent="0.2">
      <c r="A65" s="17"/>
      <c r="B65" s="54"/>
      <c r="C65" s="54"/>
      <c r="D65" s="55"/>
    </row>
    <row r="66" spans="1:4" x14ac:dyDescent="0.2">
      <c r="A66" s="17"/>
      <c r="B66" s="54"/>
      <c r="C66" s="54"/>
      <c r="D66" s="55"/>
    </row>
    <row r="67" spans="1:4" x14ac:dyDescent="0.2">
      <c r="A67" s="17"/>
      <c r="B67" s="54"/>
      <c r="C67" s="54"/>
      <c r="D67" s="55"/>
    </row>
    <row r="68" spans="1:4" x14ac:dyDescent="0.2">
      <c r="A68" s="17"/>
      <c r="B68" s="54"/>
      <c r="C68" s="54"/>
      <c r="D68" s="55"/>
    </row>
    <row r="69" spans="1:4" x14ac:dyDescent="0.2">
      <c r="A69" s="17"/>
      <c r="B69" s="54"/>
      <c r="C69" s="54"/>
      <c r="D69" s="55"/>
    </row>
    <row r="70" spans="1:4" x14ac:dyDescent="0.2">
      <c r="A70" s="17"/>
      <c r="B70" s="54"/>
      <c r="C70" s="54"/>
      <c r="D70" s="55"/>
    </row>
    <row r="71" spans="1:4" x14ac:dyDescent="0.2">
      <c r="A71" s="17"/>
      <c r="B71" s="54"/>
      <c r="C71" s="54"/>
      <c r="D71" s="55"/>
    </row>
    <row r="72" spans="1:4" x14ac:dyDescent="0.2">
      <c r="A72" s="17"/>
      <c r="B72" s="54"/>
      <c r="C72" s="54"/>
      <c r="D72" s="55"/>
    </row>
    <row r="73" spans="1:4" x14ac:dyDescent="0.2">
      <c r="A73" s="17"/>
      <c r="B73" s="54"/>
      <c r="C73" s="54"/>
      <c r="D73" s="55"/>
    </row>
    <row r="74" spans="1:4" x14ac:dyDescent="0.2">
      <c r="A74" s="17"/>
      <c r="B74" s="54"/>
      <c r="C74" s="54"/>
      <c r="D74" s="55"/>
    </row>
    <row r="75" spans="1:4" x14ac:dyDescent="0.2">
      <c r="A75" s="17"/>
      <c r="B75" s="54"/>
      <c r="C75" s="54"/>
      <c r="D75" s="55"/>
    </row>
    <row r="76" spans="1:4" x14ac:dyDescent="0.2">
      <c r="A76" s="17"/>
      <c r="B76" s="54"/>
      <c r="C76" s="54"/>
      <c r="D76" s="55"/>
    </row>
    <row r="77" spans="1:4" x14ac:dyDescent="0.2">
      <c r="A77" s="17"/>
      <c r="B77" s="54"/>
      <c r="C77" s="54"/>
      <c r="D77" s="55"/>
    </row>
    <row r="78" spans="1:4" x14ac:dyDescent="0.2">
      <c r="A78" s="17"/>
      <c r="B78" s="54"/>
      <c r="C78" s="54"/>
      <c r="D78" s="55"/>
    </row>
    <row r="79" spans="1:4" x14ac:dyDescent="0.2">
      <c r="A79" s="17"/>
      <c r="B79" s="54"/>
      <c r="C79" s="54"/>
      <c r="D79" s="55"/>
    </row>
    <row r="80" spans="1:4" x14ac:dyDescent="0.2">
      <c r="A80" s="17"/>
      <c r="B80" s="54"/>
      <c r="C80" s="54"/>
      <c r="D80" s="55"/>
    </row>
    <row r="81" spans="1:4" x14ac:dyDescent="0.2">
      <c r="A81" s="17"/>
      <c r="B81" s="54"/>
      <c r="C81" s="54"/>
      <c r="D81" s="55"/>
    </row>
    <row r="82" spans="1:4" x14ac:dyDescent="0.2">
      <c r="A82" s="17"/>
      <c r="B82" s="54"/>
      <c r="C82" s="54"/>
      <c r="D82" s="55"/>
    </row>
    <row r="83" spans="1:4" x14ac:dyDescent="0.2">
      <c r="A83" s="17"/>
      <c r="B83" s="54"/>
      <c r="C83" s="54"/>
      <c r="D83" s="55"/>
    </row>
    <row r="84" spans="1:4" x14ac:dyDescent="0.2">
      <c r="A84" s="17"/>
      <c r="B84" s="54"/>
      <c r="C84" s="54"/>
      <c r="D84" s="55"/>
    </row>
    <row r="85" spans="1:4" x14ac:dyDescent="0.2">
      <c r="A85" s="17"/>
      <c r="B85" s="54"/>
      <c r="C85" s="54"/>
      <c r="D85" s="55"/>
    </row>
    <row r="86" spans="1:4" x14ac:dyDescent="0.2">
      <c r="A86" s="17"/>
      <c r="B86" s="54"/>
      <c r="C86" s="54"/>
      <c r="D86" s="55"/>
    </row>
    <row r="87" spans="1:4" x14ac:dyDescent="0.2">
      <c r="A87" s="17"/>
      <c r="B87" s="54"/>
      <c r="C87" s="54"/>
      <c r="D87" s="55"/>
    </row>
    <row r="88" spans="1:4" x14ac:dyDescent="0.2">
      <c r="A88" s="17"/>
      <c r="B88" s="54"/>
      <c r="C88" s="54"/>
      <c r="D88" s="55"/>
    </row>
    <row r="89" spans="1:4" x14ac:dyDescent="0.2">
      <c r="A89" s="17"/>
      <c r="B89" s="54"/>
      <c r="C89" s="54"/>
      <c r="D89" s="55"/>
    </row>
    <row r="90" spans="1:4" x14ac:dyDescent="0.2">
      <c r="A90" s="17"/>
      <c r="B90" s="54"/>
      <c r="C90" s="54"/>
      <c r="D90" s="55"/>
    </row>
    <row r="91" spans="1:4" x14ac:dyDescent="0.2">
      <c r="A91" s="17"/>
      <c r="B91" s="54"/>
      <c r="C91" s="54"/>
      <c r="D91" s="55"/>
    </row>
    <row r="92" spans="1:4" x14ac:dyDescent="0.2">
      <c r="A92" s="17"/>
      <c r="B92" s="54"/>
      <c r="C92" s="54"/>
      <c r="D92" s="55"/>
    </row>
    <row r="93" spans="1:4" x14ac:dyDescent="0.2">
      <c r="A93" s="17"/>
      <c r="B93" s="54"/>
      <c r="C93" s="54"/>
      <c r="D93" s="55"/>
    </row>
    <row r="94" spans="1:4" x14ac:dyDescent="0.2">
      <c r="A94" s="17"/>
      <c r="B94" s="54"/>
      <c r="C94" s="54"/>
      <c r="D94" s="55"/>
    </row>
    <row r="95" spans="1:4" x14ac:dyDescent="0.2">
      <c r="A95" s="17"/>
      <c r="B95" s="54"/>
      <c r="C95" s="54"/>
      <c r="D95" s="55"/>
    </row>
    <row r="96" spans="1:4" x14ac:dyDescent="0.2">
      <c r="A96" s="17"/>
      <c r="B96" s="54"/>
      <c r="C96" s="54"/>
      <c r="D96" s="55"/>
    </row>
    <row r="97" spans="1:4" x14ac:dyDescent="0.2">
      <c r="A97" s="17"/>
      <c r="B97" s="54"/>
      <c r="C97" s="54"/>
      <c r="D97" s="55"/>
    </row>
    <row r="98" spans="1:4" x14ac:dyDescent="0.2">
      <c r="A98" s="17"/>
      <c r="B98" s="54"/>
      <c r="C98" s="54"/>
      <c r="D98" s="55"/>
    </row>
    <row r="99" spans="1:4" x14ac:dyDescent="0.2">
      <c r="A99" s="17"/>
      <c r="B99" s="54"/>
      <c r="C99" s="54"/>
      <c r="D99" s="55"/>
    </row>
    <row r="100" spans="1:4" x14ac:dyDescent="0.2">
      <c r="A100" s="17"/>
      <c r="B100" s="54"/>
      <c r="C100" s="54"/>
      <c r="D100" s="55"/>
    </row>
    <row r="101" spans="1:4" x14ac:dyDescent="0.2">
      <c r="A101" s="17"/>
      <c r="B101" s="54"/>
      <c r="C101" s="54"/>
      <c r="D101" s="55"/>
    </row>
    <row r="102" spans="1:4" x14ac:dyDescent="0.2">
      <c r="A102" s="17"/>
      <c r="B102" s="54"/>
      <c r="C102" s="54"/>
      <c r="D102" s="55"/>
    </row>
    <row r="103" spans="1:4" x14ac:dyDescent="0.2">
      <c r="A103" s="17"/>
      <c r="B103" s="54"/>
      <c r="C103" s="54"/>
      <c r="D103" s="55"/>
    </row>
    <row r="104" spans="1:4" x14ac:dyDescent="0.2">
      <c r="A104" s="17"/>
      <c r="B104" s="54"/>
      <c r="C104" s="54"/>
      <c r="D104" s="55"/>
    </row>
    <row r="105" spans="1:4" x14ac:dyDescent="0.2">
      <c r="A105" s="17"/>
      <c r="B105" s="54"/>
      <c r="C105" s="54"/>
      <c r="D105" s="55"/>
    </row>
    <row r="106" spans="1:4" x14ac:dyDescent="0.2">
      <c r="A106" s="17"/>
      <c r="B106" s="54"/>
      <c r="C106" s="54"/>
      <c r="D106" s="55"/>
    </row>
    <row r="107" spans="1:4" x14ac:dyDescent="0.2">
      <c r="A107" s="17"/>
      <c r="B107" s="54"/>
      <c r="C107" s="54"/>
      <c r="D107" s="55"/>
    </row>
    <row r="108" spans="1:4" x14ac:dyDescent="0.2">
      <c r="A108" s="17"/>
      <c r="B108" s="54"/>
      <c r="C108" s="54"/>
      <c r="D108" s="55"/>
    </row>
    <row r="109" spans="1:4" x14ac:dyDescent="0.2">
      <c r="A109" s="17"/>
      <c r="B109" s="54"/>
      <c r="C109" s="54"/>
      <c r="D109" s="55"/>
    </row>
    <row r="110" spans="1:4" x14ac:dyDescent="0.2">
      <c r="A110" s="17"/>
      <c r="B110" s="54"/>
      <c r="C110" s="54"/>
      <c r="D110" s="55"/>
    </row>
    <row r="111" spans="1:4" x14ac:dyDescent="0.2">
      <c r="A111" s="17"/>
      <c r="B111" s="54"/>
      <c r="C111" s="54"/>
      <c r="D111" s="55"/>
    </row>
    <row r="112" spans="1:4" x14ac:dyDescent="0.2">
      <c r="A112" s="17"/>
      <c r="B112" s="54"/>
      <c r="C112" s="54"/>
      <c r="D112" s="55"/>
    </row>
    <row r="113" spans="1:4" x14ac:dyDescent="0.2">
      <c r="A113" s="17"/>
      <c r="B113" s="54"/>
      <c r="C113" s="54"/>
      <c r="D113" s="55"/>
    </row>
    <row r="114" spans="1:4" x14ac:dyDescent="0.2">
      <c r="A114" s="17"/>
      <c r="B114" s="54"/>
      <c r="C114" s="54"/>
      <c r="D114" s="55"/>
    </row>
    <row r="115" spans="1:4" x14ac:dyDescent="0.2">
      <c r="A115" s="17"/>
      <c r="B115" s="54"/>
      <c r="C115" s="54"/>
      <c r="D115" s="55"/>
    </row>
    <row r="116" spans="1:4" x14ac:dyDescent="0.2">
      <c r="A116" s="17"/>
      <c r="B116" s="54"/>
      <c r="C116" s="54"/>
      <c r="D116" s="55"/>
    </row>
    <row r="117" spans="1:4" x14ac:dyDescent="0.2">
      <c r="A117" s="17"/>
      <c r="B117" s="54"/>
      <c r="C117" s="54"/>
      <c r="D117" s="55"/>
    </row>
    <row r="118" spans="1:4" x14ac:dyDescent="0.2">
      <c r="A118" s="17"/>
      <c r="B118" s="54"/>
      <c r="C118" s="54"/>
      <c r="D118" s="55"/>
    </row>
    <row r="119" spans="1:4" x14ac:dyDescent="0.2">
      <c r="A119" s="17"/>
      <c r="B119" s="54"/>
      <c r="C119" s="54"/>
      <c r="D119" s="55"/>
    </row>
    <row r="120" spans="1:4" x14ac:dyDescent="0.2">
      <c r="A120" s="17"/>
      <c r="B120" s="54"/>
      <c r="C120" s="54"/>
      <c r="D120" s="55"/>
    </row>
    <row r="121" spans="1:4" x14ac:dyDescent="0.2">
      <c r="A121" s="17"/>
      <c r="B121" s="54"/>
      <c r="C121" s="54"/>
      <c r="D121" s="55"/>
    </row>
    <row r="122" spans="1:4" x14ac:dyDescent="0.2">
      <c r="A122" s="17"/>
      <c r="B122" s="54"/>
      <c r="C122" s="54"/>
      <c r="D122" s="55"/>
    </row>
    <row r="123" spans="1:4" x14ac:dyDescent="0.2">
      <c r="A123" s="17"/>
      <c r="B123" s="54"/>
      <c r="C123" s="54"/>
      <c r="D123" s="55"/>
    </row>
    <row r="124" spans="1:4" x14ac:dyDescent="0.2">
      <c r="A124" s="17"/>
      <c r="B124" s="54"/>
      <c r="C124" s="54"/>
      <c r="D124" s="55"/>
    </row>
    <row r="125" spans="1:4" x14ac:dyDescent="0.2">
      <c r="A125" s="17"/>
      <c r="B125" s="54"/>
      <c r="C125" s="54"/>
      <c r="D125" s="55"/>
    </row>
    <row r="126" spans="1:4" x14ac:dyDescent="0.2">
      <c r="A126" s="17"/>
      <c r="B126" s="54"/>
      <c r="C126" s="54"/>
      <c r="D126" s="55"/>
    </row>
    <row r="127" spans="1:4" x14ac:dyDescent="0.2">
      <c r="A127" s="17"/>
      <c r="B127" s="54"/>
      <c r="C127" s="54"/>
      <c r="D127" s="55"/>
    </row>
    <row r="128" spans="1:4" x14ac:dyDescent="0.2">
      <c r="A128" s="17"/>
      <c r="B128" s="54"/>
      <c r="C128" s="54"/>
      <c r="D128" s="55"/>
    </row>
    <row r="129" spans="1:4" x14ac:dyDescent="0.2">
      <c r="A129" s="17"/>
      <c r="B129" s="54"/>
      <c r="C129" s="54"/>
      <c r="D129" s="55"/>
    </row>
    <row r="130" spans="1:4" x14ac:dyDescent="0.2">
      <c r="A130" s="17"/>
      <c r="B130" s="54"/>
      <c r="C130" s="54"/>
      <c r="D130" s="55"/>
    </row>
    <row r="131" spans="1:4" x14ac:dyDescent="0.2">
      <c r="A131" s="17"/>
      <c r="B131" s="54"/>
      <c r="C131" s="54"/>
      <c r="D131" s="55"/>
    </row>
    <row r="132" spans="1:4" x14ac:dyDescent="0.2">
      <c r="A132" s="17"/>
      <c r="B132" s="54"/>
      <c r="C132" s="54"/>
      <c r="D132" s="55"/>
    </row>
    <row r="133" spans="1:4" x14ac:dyDescent="0.2">
      <c r="A133" s="17"/>
      <c r="B133" s="54"/>
      <c r="C133" s="54"/>
      <c r="D133" s="55"/>
    </row>
    <row r="134" spans="1:4" x14ac:dyDescent="0.2">
      <c r="A134" s="17"/>
      <c r="B134" s="54"/>
      <c r="C134" s="54"/>
      <c r="D134" s="55"/>
    </row>
    <row r="135" spans="1:4" x14ac:dyDescent="0.2">
      <c r="A135" s="17"/>
      <c r="B135" s="54"/>
      <c r="C135" s="54"/>
      <c r="D135" s="55"/>
    </row>
    <row r="136" spans="1:4" x14ac:dyDescent="0.2">
      <c r="A136" s="17"/>
      <c r="B136" s="54"/>
      <c r="C136" s="54"/>
      <c r="D136" s="55"/>
    </row>
    <row r="137" spans="1:4" x14ac:dyDescent="0.2">
      <c r="A137" s="17"/>
      <c r="B137" s="54"/>
      <c r="C137" s="54"/>
      <c r="D137" s="55"/>
    </row>
    <row r="138" spans="1:4" x14ac:dyDescent="0.2">
      <c r="A138" s="17"/>
      <c r="B138" s="54"/>
      <c r="C138" s="54"/>
      <c r="D138" s="55"/>
    </row>
    <row r="139" spans="1:4" x14ac:dyDescent="0.2">
      <c r="A139" s="17"/>
      <c r="B139" s="54"/>
      <c r="C139" s="54"/>
      <c r="D139" s="55"/>
    </row>
    <row r="140" spans="1:4" x14ac:dyDescent="0.2">
      <c r="A140" s="17"/>
      <c r="B140" s="54"/>
      <c r="C140" s="54"/>
      <c r="D140" s="55"/>
    </row>
    <row r="141" spans="1:4" x14ac:dyDescent="0.2">
      <c r="A141" s="17"/>
      <c r="B141" s="54"/>
      <c r="C141" s="54"/>
      <c r="D141" s="55"/>
    </row>
    <row r="142" spans="1:4" x14ac:dyDescent="0.2">
      <c r="A142" s="17"/>
      <c r="B142" s="54"/>
      <c r="C142" s="54"/>
      <c r="D142" s="55"/>
    </row>
    <row r="143" spans="1:4" x14ac:dyDescent="0.2">
      <c r="A143" s="17"/>
      <c r="B143" s="54"/>
      <c r="C143" s="54"/>
      <c r="D143" s="55"/>
    </row>
    <row r="144" spans="1:4" x14ac:dyDescent="0.2">
      <c r="A144" s="17"/>
      <c r="B144" s="54"/>
      <c r="C144" s="54"/>
      <c r="D144" s="55"/>
    </row>
    <row r="145" spans="1:4" x14ac:dyDescent="0.2">
      <c r="A145" s="17"/>
      <c r="B145" s="54"/>
      <c r="C145" s="54"/>
      <c r="D145" s="55"/>
    </row>
    <row r="146" spans="1:4" x14ac:dyDescent="0.2">
      <c r="A146" s="17"/>
      <c r="B146" s="54"/>
      <c r="C146" s="54"/>
      <c r="D146" s="55"/>
    </row>
    <row r="147" spans="1:4" x14ac:dyDescent="0.2">
      <c r="A147" s="17"/>
      <c r="B147" s="54"/>
      <c r="C147" s="54"/>
      <c r="D147" s="55"/>
    </row>
    <row r="148" spans="1:4" x14ac:dyDescent="0.2">
      <c r="A148" s="17"/>
      <c r="B148" s="54"/>
      <c r="C148" s="54"/>
      <c r="D148" s="55"/>
    </row>
    <row r="149" spans="1:4" x14ac:dyDescent="0.2">
      <c r="A149" s="17"/>
      <c r="B149" s="54"/>
      <c r="C149" s="54"/>
      <c r="D149" s="55"/>
    </row>
    <row r="150" spans="1:4" x14ac:dyDescent="0.2">
      <c r="A150" s="17"/>
      <c r="B150" s="54"/>
      <c r="C150" s="54"/>
      <c r="D150" s="55"/>
    </row>
    <row r="151" spans="1:4" x14ac:dyDescent="0.2">
      <c r="A151" s="17"/>
      <c r="B151" s="54"/>
      <c r="C151" s="54"/>
      <c r="D151" s="55"/>
    </row>
    <row r="152" spans="1:4" x14ac:dyDescent="0.2">
      <c r="A152" s="17"/>
      <c r="B152" s="54"/>
      <c r="C152" s="54"/>
      <c r="D152" s="55"/>
    </row>
    <row r="153" spans="1:4" x14ac:dyDescent="0.2">
      <c r="A153" s="17"/>
      <c r="B153" s="54"/>
      <c r="C153" s="54"/>
      <c r="D153" s="55"/>
    </row>
    <row r="154" spans="1:4" x14ac:dyDescent="0.2">
      <c r="A154" s="17"/>
      <c r="B154" s="54"/>
      <c r="C154" s="54"/>
      <c r="D154" s="55"/>
    </row>
    <row r="155" spans="1:4" x14ac:dyDescent="0.2">
      <c r="A155" s="17"/>
      <c r="B155" s="54"/>
      <c r="C155" s="54"/>
      <c r="D155" s="55"/>
    </row>
    <row r="156" spans="1:4" x14ac:dyDescent="0.2">
      <c r="A156" s="17"/>
      <c r="B156" s="54"/>
      <c r="C156" s="54"/>
      <c r="D156" s="55"/>
    </row>
    <row r="157" spans="1:4" x14ac:dyDescent="0.2">
      <c r="A157" s="17"/>
      <c r="B157" s="54"/>
      <c r="C157" s="54"/>
      <c r="D157" s="55"/>
    </row>
    <row r="158" spans="1:4" x14ac:dyDescent="0.2">
      <c r="A158" s="17"/>
      <c r="B158" s="54"/>
      <c r="C158" s="54"/>
      <c r="D158" s="55"/>
    </row>
    <row r="159" spans="1:4" x14ac:dyDescent="0.2">
      <c r="A159" s="17"/>
      <c r="B159" s="54"/>
      <c r="C159" s="54"/>
      <c r="D159" s="55"/>
    </row>
    <row r="160" spans="1:4" x14ac:dyDescent="0.2">
      <c r="A160" s="17"/>
      <c r="B160" s="54"/>
      <c r="C160" s="54"/>
      <c r="D160" s="55"/>
    </row>
    <row r="161" spans="1:4" x14ac:dyDescent="0.2">
      <c r="A161" s="17"/>
      <c r="B161" s="54"/>
      <c r="C161" s="54"/>
      <c r="D161" s="55"/>
    </row>
    <row r="162" spans="1:4" x14ac:dyDescent="0.2">
      <c r="A162" s="17"/>
      <c r="B162" s="54"/>
      <c r="C162" s="54"/>
      <c r="D162" s="55"/>
    </row>
    <row r="163" spans="1:4" x14ac:dyDescent="0.2">
      <c r="A163" s="17"/>
      <c r="B163" s="54"/>
      <c r="C163" s="54"/>
      <c r="D163" s="55"/>
    </row>
    <row r="164" spans="1:4" x14ac:dyDescent="0.2">
      <c r="A164" s="17"/>
      <c r="B164" s="54"/>
      <c r="C164" s="54"/>
      <c r="D164" s="55"/>
    </row>
    <row r="165" spans="1:4" x14ac:dyDescent="0.2">
      <c r="A165" s="17"/>
      <c r="B165" s="54"/>
      <c r="C165" s="54"/>
      <c r="D165" s="55"/>
    </row>
    <row r="166" spans="1:4" x14ac:dyDescent="0.2">
      <c r="A166" s="17"/>
      <c r="B166" s="54"/>
      <c r="C166" s="54"/>
      <c r="D166" s="55"/>
    </row>
    <row r="167" spans="1:4" x14ac:dyDescent="0.2">
      <c r="A167" s="17"/>
      <c r="B167" s="54"/>
      <c r="C167" s="54"/>
      <c r="D167" s="55"/>
    </row>
    <row r="168" spans="1:4" x14ac:dyDescent="0.2">
      <c r="A168" s="17"/>
      <c r="B168" s="54"/>
      <c r="C168" s="54"/>
      <c r="D168" s="55"/>
    </row>
    <row r="169" spans="1:4" x14ac:dyDescent="0.2">
      <c r="A169" s="17"/>
      <c r="B169" s="54"/>
      <c r="C169" s="54"/>
      <c r="D169" s="55"/>
    </row>
    <row r="170" spans="1:4" x14ac:dyDescent="0.2">
      <c r="A170" s="17"/>
      <c r="B170" s="54"/>
      <c r="C170" s="54"/>
      <c r="D170" s="55"/>
    </row>
    <row r="171" spans="1:4" x14ac:dyDescent="0.2">
      <c r="A171" s="17"/>
      <c r="B171" s="54"/>
      <c r="C171" s="54"/>
      <c r="D171" s="55"/>
    </row>
    <row r="172" spans="1:4" x14ac:dyDescent="0.2">
      <c r="A172" s="17"/>
      <c r="B172" s="54"/>
      <c r="C172" s="54"/>
      <c r="D172" s="55"/>
    </row>
    <row r="173" spans="1:4" x14ac:dyDescent="0.2">
      <c r="A173" s="17"/>
      <c r="B173" s="54"/>
      <c r="C173" s="54"/>
      <c r="D173" s="55"/>
    </row>
    <row r="174" spans="1:4" x14ac:dyDescent="0.2">
      <c r="A174" s="17"/>
      <c r="B174" s="54"/>
      <c r="C174" s="54"/>
      <c r="D174" s="55"/>
    </row>
    <row r="175" spans="1:4" x14ac:dyDescent="0.2">
      <c r="A175" s="17"/>
      <c r="B175" s="54"/>
      <c r="C175" s="54"/>
      <c r="D175" s="55"/>
    </row>
    <row r="176" spans="1:4" x14ac:dyDescent="0.2">
      <c r="A176" s="17"/>
      <c r="B176" s="54"/>
      <c r="C176" s="54"/>
      <c r="D176" s="55"/>
    </row>
    <row r="177" spans="1:4" x14ac:dyDescent="0.2">
      <c r="A177" s="17"/>
      <c r="B177" s="54"/>
      <c r="C177" s="54"/>
      <c r="D177" s="55"/>
    </row>
    <row r="178" spans="1:4" x14ac:dyDescent="0.2">
      <c r="A178" s="17"/>
      <c r="B178" s="54"/>
      <c r="C178" s="54"/>
      <c r="D178" s="55"/>
    </row>
    <row r="179" spans="1:4" x14ac:dyDescent="0.2">
      <c r="A179" s="17"/>
      <c r="B179" s="54"/>
      <c r="C179" s="54"/>
      <c r="D179" s="55"/>
    </row>
    <row r="180" spans="1:4" x14ac:dyDescent="0.2">
      <c r="A180" s="17"/>
      <c r="B180" s="54"/>
      <c r="C180" s="54"/>
      <c r="D180" s="55"/>
    </row>
    <row r="181" spans="1:4" x14ac:dyDescent="0.2">
      <c r="A181" s="17"/>
      <c r="B181" s="54"/>
      <c r="C181" s="54"/>
      <c r="D181" s="55"/>
    </row>
    <row r="182" spans="1:4" x14ac:dyDescent="0.2">
      <c r="A182" s="17"/>
      <c r="B182" s="54"/>
      <c r="C182" s="54"/>
      <c r="D182" s="55"/>
    </row>
    <row r="183" spans="1:4" x14ac:dyDescent="0.2">
      <c r="A183" s="17"/>
      <c r="B183" s="54"/>
      <c r="C183" s="54"/>
      <c r="D183" s="55"/>
    </row>
    <row r="184" spans="1:4" x14ac:dyDescent="0.2">
      <c r="A184" s="17"/>
      <c r="B184" s="54"/>
      <c r="C184" s="54"/>
      <c r="D184" s="55"/>
    </row>
    <row r="185" spans="1:4" x14ac:dyDescent="0.2">
      <c r="A185" s="17"/>
      <c r="B185" s="54"/>
      <c r="C185" s="54"/>
      <c r="D185" s="55"/>
    </row>
    <row r="186" spans="1:4" x14ac:dyDescent="0.2">
      <c r="A186" s="17"/>
      <c r="B186" s="54"/>
      <c r="C186" s="54"/>
      <c r="D186" s="55"/>
    </row>
    <row r="187" spans="1:4" x14ac:dyDescent="0.2">
      <c r="A187" s="17"/>
      <c r="B187" s="54"/>
      <c r="C187" s="54"/>
      <c r="D187" s="55"/>
    </row>
    <row r="188" spans="1:4" x14ac:dyDescent="0.2">
      <c r="A188" s="17"/>
      <c r="B188" s="54"/>
      <c r="C188" s="54"/>
      <c r="D188" s="55"/>
    </row>
    <row r="189" spans="1:4" x14ac:dyDescent="0.2">
      <c r="A189" s="17"/>
      <c r="B189" s="54"/>
      <c r="C189" s="54"/>
      <c r="D189" s="55"/>
    </row>
    <row r="190" spans="1:4" x14ac:dyDescent="0.2">
      <c r="A190" s="17"/>
      <c r="B190" s="54"/>
      <c r="C190" s="54"/>
      <c r="D190" s="55"/>
    </row>
    <row r="191" spans="1:4" x14ac:dyDescent="0.2">
      <c r="A191" s="17"/>
      <c r="B191" s="54"/>
      <c r="C191" s="54"/>
      <c r="D191" s="55"/>
    </row>
    <row r="192" spans="1:4" x14ac:dyDescent="0.2">
      <c r="A192" s="17"/>
      <c r="B192" s="54"/>
      <c r="C192" s="54"/>
      <c r="D192" s="55"/>
    </row>
    <row r="193" spans="1:4" x14ac:dyDescent="0.2">
      <c r="A193" s="17"/>
      <c r="B193" s="54"/>
      <c r="C193" s="54"/>
      <c r="D193" s="55"/>
    </row>
    <row r="194" spans="1:4" x14ac:dyDescent="0.2">
      <c r="A194" s="17"/>
      <c r="B194" s="54"/>
      <c r="C194" s="54"/>
      <c r="D194" s="55"/>
    </row>
    <row r="195" spans="1:4" x14ac:dyDescent="0.2">
      <c r="A195" s="17"/>
      <c r="B195" s="54"/>
      <c r="C195" s="54"/>
      <c r="D195" s="55"/>
    </row>
    <row r="196" spans="1:4" x14ac:dyDescent="0.2">
      <c r="A196" s="17"/>
      <c r="B196" s="54"/>
      <c r="C196" s="54"/>
      <c r="D196" s="55"/>
    </row>
    <row r="197" spans="1:4" x14ac:dyDescent="0.2">
      <c r="A197" s="17"/>
      <c r="B197" s="54"/>
      <c r="C197" s="54"/>
      <c r="D197" s="55"/>
    </row>
    <row r="198" spans="1:4" x14ac:dyDescent="0.2">
      <c r="A198" s="17"/>
      <c r="B198" s="54"/>
      <c r="C198" s="54"/>
      <c r="D198" s="55"/>
    </row>
    <row r="199" spans="1:4" x14ac:dyDescent="0.2">
      <c r="A199" s="17"/>
      <c r="B199" s="54"/>
      <c r="C199" s="54"/>
      <c r="D199" s="55"/>
    </row>
    <row r="200" spans="1:4" x14ac:dyDescent="0.2">
      <c r="A200" s="17"/>
      <c r="B200" s="54"/>
      <c r="C200" s="54"/>
      <c r="D200" s="55"/>
    </row>
    <row r="201" spans="1:4" x14ac:dyDescent="0.2">
      <c r="A201" s="17"/>
      <c r="B201" s="54"/>
      <c r="C201" s="54"/>
      <c r="D201" s="55"/>
    </row>
    <row r="202" spans="1:4" x14ac:dyDescent="0.2">
      <c r="A202" s="17"/>
      <c r="B202" s="54"/>
      <c r="C202" s="54"/>
      <c r="D202" s="55"/>
    </row>
    <row r="203" spans="1:4" x14ac:dyDescent="0.2">
      <c r="A203" s="17"/>
      <c r="B203" s="54"/>
      <c r="C203" s="54"/>
      <c r="D203" s="55"/>
    </row>
    <row r="204" spans="1:4" x14ac:dyDescent="0.2">
      <c r="A204" s="17"/>
      <c r="B204" s="54"/>
      <c r="C204" s="54"/>
      <c r="D204" s="55"/>
    </row>
    <row r="205" spans="1:4" x14ac:dyDescent="0.2">
      <c r="A205" s="17"/>
      <c r="B205" s="54"/>
      <c r="C205" s="54"/>
      <c r="D205" s="55"/>
    </row>
    <row r="206" spans="1:4" x14ac:dyDescent="0.2">
      <c r="A206" s="17"/>
      <c r="B206" s="54"/>
      <c r="C206" s="54"/>
      <c r="D206" s="55"/>
    </row>
    <row r="207" spans="1:4" x14ac:dyDescent="0.2">
      <c r="A207" s="17"/>
      <c r="B207" s="54"/>
      <c r="C207" s="54"/>
      <c r="D207" s="55"/>
    </row>
    <row r="208" spans="1:4" x14ac:dyDescent="0.2">
      <c r="A208" s="17"/>
      <c r="B208" s="54"/>
      <c r="C208" s="54"/>
      <c r="D208" s="55"/>
    </row>
    <row r="209" spans="1:4" x14ac:dyDescent="0.2">
      <c r="A209" s="17"/>
      <c r="B209" s="54"/>
      <c r="C209" s="54"/>
      <c r="D209" s="55"/>
    </row>
    <row r="210" spans="1:4" x14ac:dyDescent="0.2">
      <c r="A210" s="17"/>
      <c r="B210" s="54"/>
      <c r="C210" s="54"/>
      <c r="D210" s="55"/>
    </row>
    <row r="211" spans="1:4" x14ac:dyDescent="0.2">
      <c r="A211" s="17"/>
      <c r="B211" s="54"/>
      <c r="C211" s="54"/>
      <c r="D211" s="55"/>
    </row>
    <row r="212" spans="1:4" x14ac:dyDescent="0.2">
      <c r="A212" s="17"/>
      <c r="B212" s="54"/>
      <c r="C212" s="54"/>
      <c r="D212" s="55"/>
    </row>
    <row r="213" spans="1:4" x14ac:dyDescent="0.2">
      <c r="A213" s="17"/>
      <c r="B213" s="54"/>
      <c r="C213" s="54"/>
      <c r="D213" s="55"/>
    </row>
    <row r="214" spans="1:4" x14ac:dyDescent="0.2">
      <c r="A214" s="17"/>
      <c r="B214" s="54"/>
      <c r="C214" s="54"/>
      <c r="D214" s="55"/>
    </row>
    <row r="215" spans="1:4" x14ac:dyDescent="0.2">
      <c r="A215" s="17"/>
      <c r="B215" s="54"/>
      <c r="C215" s="54"/>
      <c r="D215" s="55"/>
    </row>
    <row r="216" spans="1:4" x14ac:dyDescent="0.2">
      <c r="A216" s="17"/>
      <c r="B216" s="54"/>
      <c r="C216" s="54"/>
      <c r="D216" s="55"/>
    </row>
    <row r="217" spans="1:4" x14ac:dyDescent="0.2">
      <c r="A217" s="17"/>
      <c r="B217" s="54"/>
      <c r="C217" s="54"/>
      <c r="D217" s="55"/>
    </row>
    <row r="218" spans="1:4" x14ac:dyDescent="0.2">
      <c r="A218" s="17"/>
      <c r="B218" s="54"/>
      <c r="C218" s="54"/>
      <c r="D218" s="55"/>
    </row>
    <row r="219" spans="1:4" x14ac:dyDescent="0.2">
      <c r="A219" s="17"/>
      <c r="B219" s="54"/>
      <c r="C219" s="54"/>
      <c r="D219" s="55"/>
    </row>
    <row r="220" spans="1:4" x14ac:dyDescent="0.2">
      <c r="A220" s="17"/>
      <c r="B220" s="54"/>
      <c r="C220" s="54"/>
      <c r="D220" s="55"/>
    </row>
    <row r="221" spans="1:4" x14ac:dyDescent="0.2">
      <c r="A221" s="17"/>
      <c r="B221" s="54"/>
      <c r="C221" s="54"/>
      <c r="D221" s="55"/>
    </row>
    <row r="222" spans="1:4" x14ac:dyDescent="0.2">
      <c r="A222" s="17"/>
      <c r="B222" s="54"/>
      <c r="C222" s="54"/>
      <c r="D222" s="55"/>
    </row>
    <row r="223" spans="1:4" x14ac:dyDescent="0.2">
      <c r="A223" s="17"/>
      <c r="B223" s="54"/>
      <c r="C223" s="54"/>
      <c r="D223" s="55"/>
    </row>
    <row r="224" spans="1:4" x14ac:dyDescent="0.2">
      <c r="A224" s="17"/>
      <c r="B224" s="54"/>
      <c r="C224" s="54"/>
      <c r="D224" s="55"/>
    </row>
    <row r="225" spans="1:4" x14ac:dyDescent="0.2">
      <c r="A225" s="17"/>
      <c r="B225" s="54"/>
      <c r="C225" s="54"/>
      <c r="D225" s="55"/>
    </row>
    <row r="226" spans="1:4" x14ac:dyDescent="0.2">
      <c r="A226" s="17"/>
      <c r="B226" s="54"/>
      <c r="C226" s="54"/>
      <c r="D226" s="55"/>
    </row>
    <row r="227" spans="1:4" x14ac:dyDescent="0.2">
      <c r="A227" s="17"/>
      <c r="B227" s="54"/>
      <c r="C227" s="54"/>
      <c r="D227" s="55"/>
    </row>
    <row r="228" spans="1:4" x14ac:dyDescent="0.2">
      <c r="A228" s="17"/>
      <c r="B228" s="54"/>
      <c r="C228" s="54"/>
      <c r="D228" s="55"/>
    </row>
    <row r="229" spans="1:4" x14ac:dyDescent="0.2">
      <c r="A229" s="17"/>
      <c r="B229" s="54"/>
      <c r="C229" s="54"/>
      <c r="D229" s="55"/>
    </row>
    <row r="230" spans="1:4" x14ac:dyDescent="0.2">
      <c r="A230" s="17"/>
      <c r="B230" s="54"/>
      <c r="C230" s="54"/>
      <c r="D230" s="55"/>
    </row>
    <row r="231" spans="1:4" x14ac:dyDescent="0.2">
      <c r="A231" s="17"/>
      <c r="B231" s="54"/>
      <c r="C231" s="54"/>
      <c r="D231" s="55"/>
    </row>
    <row r="232" spans="1:4" x14ac:dyDescent="0.2">
      <c r="A232" s="17"/>
      <c r="B232" s="54"/>
      <c r="C232" s="54"/>
      <c r="D232" s="55"/>
    </row>
    <row r="233" spans="1:4" x14ac:dyDescent="0.2">
      <c r="A233" s="17"/>
      <c r="B233" s="54"/>
      <c r="C233" s="54"/>
      <c r="D233" s="55"/>
    </row>
    <row r="234" spans="1:4" x14ac:dyDescent="0.2">
      <c r="A234" s="17"/>
      <c r="B234" s="54"/>
      <c r="C234" s="54"/>
      <c r="D234" s="55"/>
    </row>
    <row r="235" spans="1:4" x14ac:dyDescent="0.2">
      <c r="A235" s="17"/>
      <c r="B235" s="54"/>
      <c r="C235" s="54"/>
      <c r="D235" s="55"/>
    </row>
    <row r="236" spans="1:4" x14ac:dyDescent="0.2">
      <c r="A236" s="17"/>
      <c r="B236" s="54"/>
      <c r="C236" s="54"/>
      <c r="D236" s="55"/>
    </row>
    <row r="237" spans="1:4" x14ac:dyDescent="0.2">
      <c r="A237" s="17"/>
      <c r="B237" s="54"/>
      <c r="C237" s="54"/>
      <c r="D237" s="55"/>
    </row>
    <row r="238" spans="1:4" x14ac:dyDescent="0.2">
      <c r="A238" s="17"/>
      <c r="B238" s="54"/>
      <c r="C238" s="54"/>
      <c r="D238" s="55"/>
    </row>
    <row r="239" spans="1:4" x14ac:dyDescent="0.2">
      <c r="A239" s="17"/>
      <c r="B239" s="54"/>
      <c r="C239" s="54"/>
      <c r="D239" s="55"/>
    </row>
    <row r="240" spans="1:4" x14ac:dyDescent="0.2">
      <c r="A240" s="17"/>
      <c r="B240" s="54"/>
      <c r="C240" s="54"/>
      <c r="D240" s="55"/>
    </row>
    <row r="241" spans="1:4" x14ac:dyDescent="0.2">
      <c r="A241" s="17"/>
      <c r="B241" s="54"/>
      <c r="C241" s="54"/>
      <c r="D241" s="55"/>
    </row>
    <row r="242" spans="1:4" x14ac:dyDescent="0.2">
      <c r="A242" s="17"/>
      <c r="B242" s="54"/>
      <c r="C242" s="54"/>
      <c r="D242" s="55"/>
    </row>
    <row r="243" spans="1:4" x14ac:dyDescent="0.2">
      <c r="A243" s="17"/>
      <c r="B243" s="54"/>
      <c r="C243" s="54"/>
      <c r="D243" s="55"/>
    </row>
    <row r="244" spans="1:4" x14ac:dyDescent="0.2">
      <c r="A244" s="17"/>
      <c r="B244" s="54"/>
      <c r="C244" s="54"/>
      <c r="D244" s="55"/>
    </row>
    <row r="245" spans="1:4" x14ac:dyDescent="0.2">
      <c r="A245" s="17"/>
      <c r="B245" s="54"/>
      <c r="C245" s="54"/>
      <c r="D245" s="55"/>
    </row>
    <row r="246" spans="1:4" x14ac:dyDescent="0.2">
      <c r="A246" s="17"/>
      <c r="B246" s="54"/>
      <c r="C246" s="54"/>
      <c r="D246" s="55"/>
    </row>
    <row r="247" spans="1:4" x14ac:dyDescent="0.2">
      <c r="A247" s="17"/>
      <c r="B247" s="54"/>
      <c r="C247" s="54"/>
      <c r="D247" s="55"/>
    </row>
    <row r="248" spans="1:4" x14ac:dyDescent="0.2">
      <c r="A248" s="17"/>
      <c r="B248" s="54"/>
      <c r="C248" s="54"/>
      <c r="D248" s="55"/>
    </row>
    <row r="249" spans="1:4" x14ac:dyDescent="0.2">
      <c r="A249" s="17"/>
      <c r="B249" s="54"/>
      <c r="C249" s="54"/>
      <c r="D249" s="55"/>
    </row>
    <row r="250" spans="1:4" x14ac:dyDescent="0.2">
      <c r="A250" s="17"/>
      <c r="B250" s="54"/>
      <c r="C250" s="54"/>
      <c r="D250" s="55"/>
    </row>
    <row r="251" spans="1:4" x14ac:dyDescent="0.2">
      <c r="A251" s="17"/>
      <c r="B251" s="54"/>
      <c r="C251" s="54"/>
      <c r="D251" s="55"/>
    </row>
    <row r="252" spans="1:4" x14ac:dyDescent="0.2">
      <c r="A252" s="17"/>
      <c r="B252" s="54"/>
      <c r="C252" s="54"/>
      <c r="D252" s="55"/>
    </row>
    <row r="253" spans="1:4" x14ac:dyDescent="0.2">
      <c r="A253" s="17"/>
      <c r="B253" s="54"/>
      <c r="C253" s="54"/>
      <c r="D253" s="55"/>
    </row>
    <row r="254" spans="1:4" x14ac:dyDescent="0.2">
      <c r="A254" s="17"/>
      <c r="B254" s="54"/>
      <c r="C254" s="54"/>
      <c r="D254" s="55"/>
    </row>
    <row r="255" spans="1:4" x14ac:dyDescent="0.2">
      <c r="A255" s="17"/>
      <c r="B255" s="54"/>
      <c r="C255" s="54"/>
      <c r="D255" s="55"/>
    </row>
    <row r="256" spans="1:4" x14ac:dyDescent="0.2">
      <c r="A256" s="17"/>
      <c r="B256" s="54"/>
      <c r="C256" s="54"/>
      <c r="D256" s="55"/>
    </row>
    <row r="257" spans="1:4" x14ac:dyDescent="0.2">
      <c r="A257" s="17"/>
      <c r="B257" s="54"/>
      <c r="C257" s="54"/>
      <c r="D257" s="55"/>
    </row>
    <row r="258" spans="1:4" x14ac:dyDescent="0.2">
      <c r="A258" s="17"/>
      <c r="B258" s="54"/>
      <c r="C258" s="54"/>
      <c r="D258" s="55"/>
    </row>
    <row r="259" spans="1:4" x14ac:dyDescent="0.2">
      <c r="A259" s="17"/>
      <c r="B259" s="54"/>
      <c r="C259" s="54"/>
      <c r="D259" s="55"/>
    </row>
    <row r="260" spans="1:4" x14ac:dyDescent="0.2">
      <c r="A260" s="17"/>
      <c r="B260" s="54"/>
      <c r="C260" s="54"/>
      <c r="D260" s="55"/>
    </row>
    <row r="261" spans="1:4" x14ac:dyDescent="0.2">
      <c r="A261" s="17"/>
      <c r="B261" s="54"/>
      <c r="C261" s="54"/>
      <c r="D261" s="55"/>
    </row>
    <row r="262" spans="1:4" x14ac:dyDescent="0.2">
      <c r="A262" s="17"/>
      <c r="B262" s="54"/>
      <c r="C262" s="54"/>
      <c r="D262" s="55"/>
    </row>
    <row r="263" spans="1:4" x14ac:dyDescent="0.2">
      <c r="A263" s="17"/>
      <c r="B263" s="54"/>
      <c r="C263" s="54"/>
      <c r="D263" s="55"/>
    </row>
    <row r="264" spans="1:4" x14ac:dyDescent="0.2">
      <c r="A264" s="17"/>
      <c r="B264" s="54"/>
      <c r="C264" s="54"/>
      <c r="D264" s="55"/>
    </row>
    <row r="265" spans="1:4" x14ac:dyDescent="0.2">
      <c r="A265" s="17"/>
      <c r="B265" s="54"/>
      <c r="C265" s="54"/>
      <c r="D265" s="55"/>
    </row>
    <row r="266" spans="1:4" x14ac:dyDescent="0.2">
      <c r="A266" s="17"/>
      <c r="B266" s="54"/>
      <c r="C266" s="54"/>
      <c r="D266" s="55"/>
    </row>
    <row r="267" spans="1:4" x14ac:dyDescent="0.2">
      <c r="A267" s="17"/>
      <c r="B267" s="54"/>
      <c r="C267" s="54"/>
      <c r="D267" s="55"/>
    </row>
    <row r="268" spans="1:4" x14ac:dyDescent="0.2">
      <c r="A268" s="17"/>
      <c r="B268" s="54"/>
      <c r="C268" s="54"/>
      <c r="D268" s="55"/>
    </row>
    <row r="269" spans="1:4" x14ac:dyDescent="0.2">
      <c r="A269" s="17"/>
      <c r="B269" s="54"/>
      <c r="C269" s="54"/>
      <c r="D269" s="55"/>
    </row>
    <row r="270" spans="1:4" x14ac:dyDescent="0.2">
      <c r="A270" s="17"/>
      <c r="B270" s="54"/>
      <c r="C270" s="54"/>
      <c r="D270" s="55"/>
    </row>
    <row r="271" spans="1:4" x14ac:dyDescent="0.2">
      <c r="A271" s="17"/>
      <c r="B271" s="54"/>
      <c r="C271" s="54"/>
      <c r="D271" s="55"/>
    </row>
    <row r="272" spans="1:4" x14ac:dyDescent="0.2">
      <c r="A272" s="17"/>
      <c r="B272" s="54"/>
      <c r="C272" s="54"/>
      <c r="D272" s="55"/>
    </row>
    <row r="273" spans="1:4" x14ac:dyDescent="0.2">
      <c r="A273" s="17"/>
      <c r="B273" s="54"/>
      <c r="C273" s="54"/>
      <c r="D273" s="55"/>
    </row>
    <row r="274" spans="1:4" x14ac:dyDescent="0.2">
      <c r="A274" s="17"/>
      <c r="B274" s="54"/>
      <c r="C274" s="54"/>
      <c r="D274" s="55"/>
    </row>
    <row r="275" spans="1:4" x14ac:dyDescent="0.2">
      <c r="A275" s="17"/>
      <c r="B275" s="54"/>
      <c r="C275" s="54"/>
      <c r="D275" s="55"/>
    </row>
    <row r="276" spans="1:4" x14ac:dyDescent="0.2">
      <c r="A276" s="17"/>
      <c r="B276" s="54"/>
      <c r="C276" s="54"/>
      <c r="D276" s="55"/>
    </row>
    <row r="277" spans="1:4" x14ac:dyDescent="0.2">
      <c r="A277" s="17"/>
      <c r="B277" s="54"/>
      <c r="C277" s="54"/>
      <c r="D277" s="55"/>
    </row>
    <row r="278" spans="1:4" x14ac:dyDescent="0.2">
      <c r="A278" s="17"/>
      <c r="B278" s="54"/>
      <c r="C278" s="54"/>
      <c r="D278" s="55"/>
    </row>
    <row r="279" spans="1:4" x14ac:dyDescent="0.2">
      <c r="A279" s="17"/>
      <c r="B279" s="54"/>
      <c r="C279" s="54"/>
      <c r="D279" s="55"/>
    </row>
    <row r="280" spans="1:4" x14ac:dyDescent="0.2">
      <c r="A280" s="17"/>
      <c r="B280" s="54"/>
      <c r="C280" s="54"/>
      <c r="D280" s="55"/>
    </row>
    <row r="281" spans="1:4" x14ac:dyDescent="0.2">
      <c r="A281" s="17"/>
      <c r="B281" s="54"/>
      <c r="C281" s="54"/>
      <c r="D281" s="55"/>
    </row>
    <row r="282" spans="1:4" x14ac:dyDescent="0.2">
      <c r="A282" s="17"/>
      <c r="B282" s="54"/>
      <c r="C282" s="54"/>
      <c r="D282" s="55"/>
    </row>
    <row r="283" spans="1:4" x14ac:dyDescent="0.2">
      <c r="A283" s="17"/>
      <c r="B283" s="54"/>
      <c r="C283" s="54"/>
      <c r="D283" s="55"/>
    </row>
    <row r="284" spans="1:4" x14ac:dyDescent="0.2">
      <c r="A284" s="17"/>
      <c r="B284" s="54"/>
      <c r="C284" s="54"/>
      <c r="D284" s="55"/>
    </row>
    <row r="285" spans="1:4" x14ac:dyDescent="0.2">
      <c r="A285" s="17"/>
      <c r="B285" s="54"/>
      <c r="C285" s="54"/>
      <c r="D285" s="55"/>
    </row>
    <row r="286" spans="1:4" x14ac:dyDescent="0.2">
      <c r="A286" s="17"/>
      <c r="B286" s="54"/>
      <c r="C286" s="54"/>
      <c r="D286" s="55"/>
    </row>
    <row r="287" spans="1:4" x14ac:dyDescent="0.2">
      <c r="A287" s="17"/>
      <c r="B287" s="54"/>
      <c r="C287" s="54"/>
      <c r="D287" s="55"/>
    </row>
    <row r="288" spans="1:4" x14ac:dyDescent="0.2">
      <c r="A288" s="17"/>
      <c r="B288" s="54"/>
      <c r="C288" s="54"/>
      <c r="D288" s="55"/>
    </row>
    <row r="289" spans="1:4" x14ac:dyDescent="0.2">
      <c r="A289" s="17"/>
      <c r="B289" s="54"/>
      <c r="C289" s="54"/>
      <c r="D289" s="55"/>
    </row>
    <row r="290" spans="1:4" x14ac:dyDescent="0.2">
      <c r="A290" s="17"/>
      <c r="B290" s="54"/>
      <c r="C290" s="54"/>
      <c r="D290" s="55"/>
    </row>
    <row r="291" spans="1:4" x14ac:dyDescent="0.2">
      <c r="A291" s="17"/>
      <c r="B291" s="54"/>
      <c r="C291" s="54"/>
      <c r="D291" s="55"/>
    </row>
    <row r="292" spans="1:4" x14ac:dyDescent="0.2">
      <c r="A292" s="17"/>
      <c r="B292" s="54"/>
      <c r="C292" s="54"/>
      <c r="D292" s="55"/>
    </row>
    <row r="293" spans="1:4" x14ac:dyDescent="0.2">
      <c r="A293" s="17"/>
      <c r="B293" s="54"/>
      <c r="C293" s="54"/>
      <c r="D293" s="55"/>
    </row>
    <row r="294" spans="1:4" x14ac:dyDescent="0.2">
      <c r="A294" s="17"/>
      <c r="B294" s="54"/>
      <c r="C294" s="54"/>
      <c r="D294" s="55"/>
    </row>
    <row r="295" spans="1:4" x14ac:dyDescent="0.2">
      <c r="A295" s="17"/>
      <c r="B295" s="54"/>
      <c r="C295" s="54"/>
      <c r="D295" s="55"/>
    </row>
    <row r="296" spans="1:4" x14ac:dyDescent="0.2">
      <c r="A296" s="17"/>
      <c r="B296" s="54"/>
      <c r="C296" s="54"/>
      <c r="D296" s="55"/>
    </row>
    <row r="297" spans="1:4" x14ac:dyDescent="0.2">
      <c r="A297" s="17"/>
      <c r="B297" s="54"/>
      <c r="C297" s="54"/>
      <c r="D297" s="55"/>
    </row>
    <row r="298" spans="1:4" x14ac:dyDescent="0.2">
      <c r="A298" s="17"/>
      <c r="B298" s="54"/>
      <c r="C298" s="54"/>
      <c r="D298" s="55"/>
    </row>
    <row r="299" spans="1:4" x14ac:dyDescent="0.2">
      <c r="A299" s="17"/>
      <c r="B299" s="54"/>
      <c r="C299" s="54"/>
      <c r="D299" s="55"/>
    </row>
    <row r="300" spans="1:4" x14ac:dyDescent="0.2">
      <c r="A300" s="17"/>
      <c r="B300" s="54"/>
      <c r="C300" s="54"/>
      <c r="D300" s="55"/>
    </row>
    <row r="301" spans="1:4" x14ac:dyDescent="0.2">
      <c r="A301" s="17"/>
      <c r="B301" s="54"/>
      <c r="C301" s="54"/>
      <c r="D301" s="55"/>
    </row>
    <row r="302" spans="1:4" x14ac:dyDescent="0.2">
      <c r="A302" s="17"/>
      <c r="B302" s="54"/>
      <c r="C302" s="54"/>
      <c r="D302" s="55"/>
    </row>
    <row r="303" spans="1:4" x14ac:dyDescent="0.2">
      <c r="A303" s="17"/>
      <c r="B303" s="54"/>
      <c r="C303" s="54"/>
      <c r="D303" s="55"/>
    </row>
  </sheetData>
  <sheetProtection selectLockedCells="1" autoFilter="0"/>
  <autoFilter ref="A1:D1" xr:uid="{00000000-0009-0000-0000-000008000000}"/>
  <dataValidations count="1">
    <dataValidation type="list" allowBlank="1" showInputMessage="1" showErrorMessage="1" sqref="B2:B303" xr:uid="{00000000-0002-0000-0800-000000000000}">
      <formula1>Category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ate" allowBlank="1" showInputMessage="1" showErrorMessage="1" error="You have entered a date outside of your accounting period or in the wrong format.  Please re-enter." prompt="Please enter date in format xx/xx/xx eg 31/12/17_x000a_Please also make sure the date is within your accounting period." xr:uid="{8ABCCC02-0885-4319-908B-236F37DBD26E}">
          <x14:formula1>
            <xm:f>'Control Sheet'!$N$8</xm:f>
          </x14:formula1>
          <x14:formula2>
            <xm:f>'Control Sheet'!$C$8</xm:f>
          </x14:formula2>
          <xm:sqref>A2:A303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Control Sheet</vt:lpstr>
      <vt:lpstr>Data (2)</vt:lpstr>
      <vt:lpstr>Instructions</vt:lpstr>
      <vt:lpstr>Summary</vt:lpstr>
      <vt:lpstr>Property 1</vt:lpstr>
      <vt:lpstr>Property 2</vt:lpstr>
      <vt:lpstr>Property 3</vt:lpstr>
      <vt:lpstr>Property 4</vt:lpstr>
      <vt:lpstr>Property 5</vt:lpstr>
      <vt:lpstr>Property 6</vt:lpstr>
      <vt:lpstr>Property 7</vt:lpstr>
      <vt:lpstr>Data</vt:lpstr>
      <vt:lpstr>'Data (2)'!Category</vt:lpstr>
      <vt:lpstr>Category</vt:lpstr>
      <vt:lpstr>'Data (2)'!Tax_Years</vt:lpstr>
      <vt:lpstr>Tax_Years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Ward</dc:creator>
  <cp:lastModifiedBy>Lesley Ward</cp:lastModifiedBy>
  <dcterms:created xsi:type="dcterms:W3CDTF">2016-05-25T14:35:10Z</dcterms:created>
  <dcterms:modified xsi:type="dcterms:W3CDTF">2024-04-18T10:24:14Z</dcterms:modified>
</cp:coreProperties>
</file>